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 codeName="ThisWorkbook"/>
  <mc:AlternateContent xmlns:mc="http://schemas.openxmlformats.org/markup-compatibility/2006">
    <mc:Choice Requires="x15">
      <x15ac:absPath xmlns:x15ac="http://schemas.microsoft.com/office/spreadsheetml/2010/11/ac" url="\\WEB-SERVER\webfoldere\~keba\Guidelines\"/>
    </mc:Choice>
  </mc:AlternateContent>
  <xr:revisionPtr revIDLastSave="0" documentId="13_ncr:1_{735DBC1F-34B4-4C4A-A2C4-E46786508988}" xr6:coauthVersionLast="47" xr6:coauthVersionMax="47" xr10:uidLastSave="{00000000-0000-0000-0000-000000000000}"/>
  <bookViews>
    <workbookView xWindow="1515" yWindow="1290" windowWidth="20955" windowHeight="14190" activeTab="1" xr2:uid="{00000000-000D-0000-FFFF-FFFF00000000}"/>
  </bookViews>
  <sheets>
    <sheet name="クラス別" sheetId="1" r:id="rId1"/>
    <sheet name="団体戦 " sheetId="8" r:id="rId2"/>
  </sheets>
  <definedNames>
    <definedName name="_xlnm.Print_Area" localSheetId="0">クラス別!$A$1:$J$23</definedName>
    <definedName name="_xlnm.Print_Area" localSheetId="1">'団体戦 '!$A$1:$J$27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24" i="8" l="1"/>
  <c r="L24" i="8" a="1"/>
  <c r="L24" i="8" s="1"/>
  <c r="M23" i="8"/>
  <c r="L23" i="8" a="1"/>
  <c r="L23" i="8" s="1"/>
  <c r="L22" i="8" a="1"/>
  <c r="L22" i="8" s="1"/>
  <c r="L21" i="8" a="1"/>
  <c r="L21" i="8" s="1"/>
  <c r="L20" i="8" a="1"/>
  <c r="L20" i="8" s="1"/>
  <c r="L19" i="8" a="1"/>
  <c r="L19" i="8" s="1"/>
  <c r="L18" i="8" a="1"/>
  <c r="L18" i="8" s="1"/>
  <c r="M17" i="8"/>
  <c r="M18" i="8" s="1"/>
  <c r="M19" i="8" s="1"/>
  <c r="M20" i="8" s="1"/>
  <c r="M21" i="8" s="1"/>
  <c r="M22" i="8" s="1"/>
  <c r="L17" i="8" a="1"/>
  <c r="L17" i="8" s="1"/>
  <c r="O21" i="8" l="1"/>
  <c r="O17" i="8"/>
  <c r="O18" i="8"/>
  <c r="O19" i="8"/>
  <c r="O24" i="8"/>
  <c r="O23" i="8"/>
  <c r="O20" i="8"/>
  <c r="O22" i="8"/>
  <c r="N17" i="8"/>
  <c r="T17" i="8" l="1"/>
  <c r="P17" i="8" s="1"/>
  <c r="J10" i="1" l="1"/>
  <c r="J11" i="1"/>
  <c r="J12" i="1"/>
  <c r="J13" i="1"/>
  <c r="J14" i="1"/>
  <c r="J15" i="1"/>
  <c r="J16" i="1"/>
  <c r="J17" i="1"/>
  <c r="J18" i="1"/>
  <c r="J19" i="1"/>
  <c r="J20" i="1"/>
  <c r="J21" i="1"/>
  <c r="J22" i="1"/>
  <c r="J9" i="1"/>
  <c r="J9" i="8"/>
  <c r="M9" i="8"/>
  <c r="M10" i="8" s="1"/>
  <c r="M11" i="8" s="1"/>
  <c r="M12" i="8" s="1"/>
  <c r="M13" i="8" s="1"/>
  <c r="M14" i="8" s="1"/>
  <c r="M15" i="8" s="1"/>
  <c r="L10" i="8" a="1"/>
  <c r="L10" i="8" s="1"/>
  <c r="L11" i="8" a="1"/>
  <c r="L11" i="8" s="1"/>
  <c r="L12" i="8" a="1"/>
  <c r="L12" i="8" s="1"/>
  <c r="L13" i="8" a="1"/>
  <c r="L13" i="8" s="1"/>
  <c r="L14" i="8" a="1"/>
  <c r="L14" i="8" s="1"/>
  <c r="L15" i="8" a="1"/>
  <c r="L15" i="8" s="1"/>
  <c r="L16" i="8" a="1"/>
  <c r="L16" i="8" s="1"/>
  <c r="L9" i="8" a="1"/>
  <c r="L9" i="8" s="1"/>
  <c r="J11" i="8"/>
  <c r="G23" i="1"/>
  <c r="J10" i="8"/>
  <c r="J12" i="8"/>
  <c r="J13" i="8"/>
  <c r="J14" i="8"/>
  <c r="J15" i="8"/>
  <c r="J16" i="8"/>
  <c r="J17" i="8"/>
  <c r="J18" i="8"/>
  <c r="J19" i="8"/>
  <c r="J20" i="8"/>
  <c r="J21" i="8"/>
  <c r="J22" i="8"/>
  <c r="J23" i="8"/>
  <c r="J24" i="8"/>
  <c r="G26" i="8"/>
  <c r="G25" i="8"/>
  <c r="M16" i="8" l="1"/>
  <c r="N9" i="8" s="1"/>
  <c r="O13" i="8"/>
  <c r="O9" i="8"/>
  <c r="O14" i="8"/>
  <c r="O12" i="8"/>
  <c r="O11" i="8"/>
  <c r="O10" i="8"/>
  <c r="T9" i="8" l="1"/>
  <c r="P9" i="8" s="1"/>
  <c r="B24" i="8"/>
  <c r="B16" i="8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<sst xmlns="http://schemas.openxmlformats.org/spreadsheetml/2006/main" count="76" uniqueCount="47">
  <si>
    <t>申込者住所</t>
    <rPh sb="0" eb="2">
      <t>モウシコミ</t>
    </rPh>
    <rPh sb="2" eb="3">
      <t>シャ</t>
    </rPh>
    <rPh sb="3" eb="5">
      <t>ジュウショ</t>
    </rPh>
    <phoneticPr fontId="1"/>
  </si>
  <si>
    <t>クラブ名</t>
    <rPh sb="3" eb="4">
      <t>メイ</t>
    </rPh>
    <phoneticPr fontId="1"/>
  </si>
  <si>
    <t>①</t>
    <phoneticPr fontId="1"/>
  </si>
  <si>
    <t>住所</t>
    <rPh sb="0" eb="2">
      <t>ジュウショ</t>
    </rPh>
    <phoneticPr fontId="1"/>
  </si>
  <si>
    <t>電話番号</t>
    <rPh sb="0" eb="2">
      <t>デンワ</t>
    </rPh>
    <rPh sb="2" eb="4">
      <t>バンゴウ</t>
    </rPh>
    <phoneticPr fontId="1"/>
  </si>
  <si>
    <t>生年月日</t>
    <rPh sb="0" eb="2">
      <t>セイネン</t>
    </rPh>
    <rPh sb="2" eb="4">
      <t>ガッピ</t>
    </rPh>
    <phoneticPr fontId="1"/>
  </si>
  <si>
    <t>②</t>
    <phoneticPr fontId="1"/>
  </si>
  <si>
    <t>③</t>
    <phoneticPr fontId="1"/>
  </si>
  <si>
    <t>⑤</t>
    <phoneticPr fontId="1"/>
  </si>
  <si>
    <t>④</t>
    <phoneticPr fontId="1"/>
  </si>
  <si>
    <t>クラブ名読み</t>
    <rPh sb="3" eb="4">
      <t>メイ</t>
    </rPh>
    <rPh sb="4" eb="5">
      <t>ヨ</t>
    </rPh>
    <phoneticPr fontId="1"/>
  </si>
  <si>
    <t>性別</t>
    <rPh sb="0" eb="2">
      <t>セイベツ</t>
    </rPh>
    <phoneticPr fontId="1"/>
  </si>
  <si>
    <t>クラス</t>
    <phoneticPr fontId="1"/>
  </si>
  <si>
    <t>選手名</t>
    <rPh sb="0" eb="3">
      <t>センシュメイ</t>
    </rPh>
    <phoneticPr fontId="1"/>
  </si>
  <si>
    <t>電話番号</t>
    <rPh sb="0" eb="2">
      <t>デンワ</t>
    </rPh>
    <rPh sb="2" eb="4">
      <t>バンゴウ</t>
    </rPh>
    <phoneticPr fontId="1"/>
  </si>
  <si>
    <t>申込日</t>
    <rPh sb="0" eb="2">
      <t>モウシコミ</t>
    </rPh>
    <rPh sb="2" eb="3">
      <t>ビ</t>
    </rPh>
    <phoneticPr fontId="1"/>
  </si>
  <si>
    <t>⑥</t>
    <phoneticPr fontId="1"/>
  </si>
  <si>
    <t>⑦</t>
    <phoneticPr fontId="1"/>
  </si>
  <si>
    <t>申込者名</t>
    <rPh sb="0" eb="2">
      <t>モウシコミ</t>
    </rPh>
    <rPh sb="2" eb="3">
      <t>シャ</t>
    </rPh>
    <rPh sb="3" eb="4">
      <t>メイ</t>
    </rPh>
    <phoneticPr fontId="1"/>
  </si>
  <si>
    <t>メールアドレス</t>
    <phoneticPr fontId="1"/>
  </si>
  <si>
    <t>協会からの連絡方法</t>
    <rPh sb="0" eb="2">
      <t>キョウカイ</t>
    </rPh>
    <rPh sb="5" eb="7">
      <t>レンラク</t>
    </rPh>
    <rPh sb="7" eb="9">
      <t>ホウホウ</t>
    </rPh>
    <phoneticPr fontId="1"/>
  </si>
  <si>
    <t>メール　or　電話</t>
    <rPh sb="7" eb="9">
      <t>デンワ</t>
    </rPh>
    <phoneticPr fontId="1"/>
  </si>
  <si>
    <t>選手名読み</t>
    <rPh sb="0" eb="3">
      <t>センシュメイ</t>
    </rPh>
    <rPh sb="3" eb="4">
      <t>ヨ</t>
    </rPh>
    <phoneticPr fontId="1"/>
  </si>
  <si>
    <t>熊本市東部バドミントン　団体戦　参加申込書</t>
    <rPh sb="0" eb="5">
      <t>クマモトシトウブ</t>
    </rPh>
    <rPh sb="12" eb="15">
      <t>ダンタイセン</t>
    </rPh>
    <rPh sb="16" eb="18">
      <t>サンカ</t>
    </rPh>
    <rPh sb="18" eb="21">
      <t>モウシコミショ</t>
    </rPh>
    <phoneticPr fontId="1"/>
  </si>
  <si>
    <t>熊本市東部バドミントン　クラス別　参加申込書</t>
    <rPh sb="0" eb="5">
      <t>クマモトシトウブ</t>
    </rPh>
    <rPh sb="15" eb="16">
      <t>ベツ</t>
    </rPh>
    <rPh sb="17" eb="19">
      <t>サンカ</t>
    </rPh>
    <rPh sb="19" eb="22">
      <t>モウシコミショ</t>
    </rPh>
    <phoneticPr fontId="1"/>
  </si>
  <si>
    <t>※下記は必須項目です、未記載の場合は受付できません.</t>
  </si>
  <si>
    <t>※下記は必須項目です、未記載の場合は受付できません.</t>
    <rPh sb="1" eb="3">
      <t>カキ</t>
    </rPh>
    <rPh sb="4" eb="6">
      <t>ヒッスウ</t>
    </rPh>
    <rPh sb="6" eb="8">
      <t>コウモク</t>
    </rPh>
    <rPh sb="11" eb="14">
      <t>ミキサイ</t>
    </rPh>
    <rPh sb="15" eb="17">
      <t>バアイ</t>
    </rPh>
    <rPh sb="18" eb="20">
      <t>ウケツケ</t>
    </rPh>
    <phoneticPr fontId="1"/>
  </si>
  <si>
    <t>point</t>
    <phoneticPr fontId="1"/>
  </si>
  <si>
    <t>A</t>
  </si>
  <si>
    <t>A</t>
    <phoneticPr fontId="1"/>
  </si>
  <si>
    <t>B</t>
  </si>
  <si>
    <t>B</t>
    <phoneticPr fontId="1"/>
  </si>
  <si>
    <t>C</t>
  </si>
  <si>
    <t>C</t>
    <phoneticPr fontId="1"/>
  </si>
  <si>
    <t>D</t>
  </si>
  <si>
    <t>D</t>
    <phoneticPr fontId="1"/>
  </si>
  <si>
    <t>人数</t>
    <rPh sb="0" eb="2">
      <t>ニンズウ</t>
    </rPh>
    <phoneticPr fontId="1"/>
  </si>
  <si>
    <t>E</t>
  </si>
  <si>
    <t>E</t>
    <phoneticPr fontId="1"/>
  </si>
  <si>
    <t>総P</t>
    <rPh sb="0" eb="1">
      <t>ソウ</t>
    </rPh>
    <phoneticPr fontId="1"/>
  </si>
  <si>
    <t>※高校生以下のチームは、1チーム　9000円です。</t>
    <rPh sb="1" eb="4">
      <t>コウコウセイ</t>
    </rPh>
    <rPh sb="4" eb="6">
      <t>イカ</t>
    </rPh>
    <rPh sb="21" eb="22">
      <t>エン</t>
    </rPh>
    <phoneticPr fontId="1"/>
  </si>
  <si>
    <t>age</t>
    <phoneticPr fontId="1"/>
  </si>
  <si>
    <t>男</t>
    <rPh sb="0" eb="1">
      <t>オトコ</t>
    </rPh>
    <phoneticPr fontId="1"/>
  </si>
  <si>
    <t>女</t>
    <rPh sb="0" eb="1">
      <t>オンナ</t>
    </rPh>
    <phoneticPr fontId="1"/>
  </si>
  <si>
    <t>P
ソート</t>
    <phoneticPr fontId="1"/>
  </si>
  <si>
    <t>様式202606</t>
    <rPh sb="0" eb="2">
      <t>ヨウシキ</t>
    </rPh>
    <phoneticPr fontId="1"/>
  </si>
  <si>
    <t xml:space="preserve">不足人数
</t>
    <rPh sb="0" eb="2">
      <t>フソク</t>
    </rPh>
    <rPh sb="2" eb="4">
      <t>ニンズウ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</si>
</sst>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6" formatCode="&quot;¥&quot;#,##0;[Red]&quot;¥&quot;\-#,##0"/>
    <numFmt numFmtId="176" formatCode="[$-411]ggge&quot;年&quot;m&quot;月&quot;d&quot;日&quot;;@"/>
    <numFmt numFmtId="177" formatCode="#,##0\ &quot;円　×&quot;"/>
    <numFmt numFmtId="178" formatCode="General&quot;　　組　＝&quot;"/>
    <numFmt numFmtId="179" formatCode="____#,##0\ &quot;　　円&quot;"/>
    <numFmt numFmtId="180" formatCode="0__&quot;point&quot;"/>
  </numFmts>
  <fonts count="13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8"/>
      <color theme="1"/>
      <name val="HG丸ｺﾞｼｯｸM-PRO"/>
      <family val="3"/>
      <charset val="128"/>
    </font>
    <font>
      <sz val="11"/>
      <color theme="1"/>
      <name val="HG丸ｺﾞｼｯｸM-PRO"/>
      <family val="3"/>
      <charset val="128"/>
    </font>
    <font>
      <sz val="14"/>
      <color theme="1"/>
      <name val="HG丸ｺﾞｼｯｸM-PRO"/>
      <family val="3"/>
      <charset val="128"/>
    </font>
    <font>
      <u/>
      <sz val="11"/>
      <color theme="10"/>
      <name val="ＭＳ Ｐゴシック"/>
      <family val="2"/>
      <charset val="128"/>
      <scheme val="minor"/>
    </font>
    <font>
      <u/>
      <sz val="14"/>
      <color theme="10"/>
      <name val="ＭＳ Ｐゴシック"/>
      <family val="2"/>
      <charset val="128"/>
      <scheme val="minor"/>
    </font>
    <font>
      <sz val="16"/>
      <color theme="1"/>
      <name val="HG丸ｺﾞｼｯｸM-PRO"/>
      <family val="3"/>
      <charset val="128"/>
    </font>
    <font>
      <sz val="14"/>
      <color rgb="FFFF0000"/>
      <name val="HG丸ｺﾞｼｯｸM-PRO"/>
      <family val="3"/>
      <charset val="128"/>
    </font>
    <font>
      <sz val="10"/>
      <color theme="1"/>
      <name val="HG丸ｺﾞｼｯｸM-PRO"/>
      <family val="3"/>
      <charset val="128"/>
    </font>
    <font>
      <sz val="11"/>
      <color theme="0"/>
      <name val="HG丸ｺﾞｼｯｸM-PRO"/>
      <family val="3"/>
      <charset val="128"/>
    </font>
    <font>
      <sz val="14"/>
      <color theme="0"/>
      <name val="HG丸ｺﾞｼｯｸM-PRO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</borders>
  <cellStyleXfs count="3">
    <xf numFmtId="0" fontId="0" fillId="0" borderId="0">
      <alignment vertical="center"/>
    </xf>
    <xf numFmtId="6" fontId="2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</cellStyleXfs>
  <cellXfs count="50">
    <xf numFmtId="0" fontId="0" fillId="0" borderId="0" xfId="0">
      <alignment vertical="center"/>
    </xf>
    <xf numFmtId="0" fontId="4" fillId="2" borderId="0" xfId="0" applyFont="1" applyFill="1">
      <alignment vertical="center"/>
    </xf>
    <xf numFmtId="0" fontId="3" fillId="2" borderId="0" xfId="0" applyFont="1" applyFill="1">
      <alignment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0" xfId="0" applyFont="1" applyFill="1">
      <alignment vertical="center"/>
    </xf>
    <xf numFmtId="0" fontId="5" fillId="2" borderId="6" xfId="0" applyFont="1" applyFill="1" applyBorder="1">
      <alignment vertical="center"/>
    </xf>
    <xf numFmtId="0" fontId="5" fillId="2" borderId="1" xfId="0" applyFont="1" applyFill="1" applyBorder="1" applyAlignment="1" applyProtection="1">
      <alignment horizontal="center" vertical="center"/>
      <protection locked="0"/>
    </xf>
    <xf numFmtId="176" fontId="5" fillId="2" borderId="1" xfId="0" applyNumberFormat="1" applyFont="1" applyFill="1" applyBorder="1" applyAlignment="1" applyProtection="1">
      <alignment horizontal="center" vertical="center"/>
      <protection locked="0"/>
    </xf>
    <xf numFmtId="0" fontId="5" fillId="2" borderId="3" xfId="0" applyFont="1" applyFill="1" applyBorder="1" applyAlignment="1" applyProtection="1">
      <alignment horizontal="center" vertical="center"/>
      <protection locked="0"/>
    </xf>
    <xf numFmtId="58" fontId="5" fillId="2" borderId="1" xfId="0" applyNumberFormat="1" applyFont="1" applyFill="1" applyBorder="1" applyAlignment="1" applyProtection="1">
      <alignment horizontal="center" vertical="center"/>
      <protection locked="0"/>
    </xf>
    <xf numFmtId="49" fontId="7" fillId="2" borderId="1" xfId="2" applyNumberFormat="1" applyFont="1" applyFill="1" applyBorder="1" applyAlignment="1" applyProtection="1">
      <alignment horizontal="center" vertical="center"/>
      <protection locked="0"/>
    </xf>
    <xf numFmtId="49" fontId="5" fillId="2" borderId="1" xfId="0" applyNumberFormat="1" applyFont="1" applyFill="1" applyBorder="1" applyAlignment="1" applyProtection="1">
      <alignment horizontal="center" vertical="center"/>
      <protection locked="0"/>
    </xf>
    <xf numFmtId="49" fontId="5" fillId="2" borderId="3" xfId="0" applyNumberFormat="1" applyFont="1" applyFill="1" applyBorder="1" applyAlignment="1" applyProtection="1">
      <alignment horizontal="center" vertical="center"/>
      <protection locked="0"/>
    </xf>
    <xf numFmtId="0" fontId="5" fillId="2" borderId="0" xfId="0" applyFont="1" applyFill="1" applyAlignment="1">
      <alignment horizontal="left" vertical="center"/>
    </xf>
    <xf numFmtId="0" fontId="5" fillId="2" borderId="3" xfId="0" applyFont="1" applyFill="1" applyBorder="1" applyAlignment="1" applyProtection="1">
      <alignment horizontal="center" vertical="center" shrinkToFit="1"/>
      <protection locked="0"/>
    </xf>
    <xf numFmtId="0" fontId="5" fillId="2" borderId="1" xfId="0" applyFont="1" applyFill="1" applyBorder="1" applyAlignment="1" applyProtection="1">
      <alignment horizontal="center" vertical="center" shrinkToFit="1"/>
      <protection locked="0"/>
    </xf>
    <xf numFmtId="0" fontId="8" fillId="2" borderId="0" xfId="0" applyFont="1" applyFill="1">
      <alignment vertical="center"/>
    </xf>
    <xf numFmtId="0" fontId="9" fillId="2" borderId="0" xfId="0" applyFont="1" applyFill="1">
      <alignment vertical="center"/>
    </xf>
    <xf numFmtId="0" fontId="9" fillId="2" borderId="0" xfId="0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5" fillId="2" borderId="4" xfId="0" applyFont="1" applyFill="1" applyBorder="1" applyAlignment="1" applyProtection="1">
      <alignment horizontal="left" vertical="center" wrapText="1"/>
      <protection locked="0"/>
    </xf>
    <xf numFmtId="0" fontId="5" fillId="2" borderId="4" xfId="0" applyFont="1" applyFill="1" applyBorder="1" applyAlignment="1" applyProtection="1">
      <alignment horizontal="left" vertical="center"/>
      <protection locked="0"/>
    </xf>
    <xf numFmtId="0" fontId="5" fillId="2" borderId="4" xfId="0" applyFont="1" applyFill="1" applyBorder="1" applyAlignment="1">
      <alignment horizontal="center" vertical="center"/>
    </xf>
    <xf numFmtId="0" fontId="5" fillId="2" borderId="4" xfId="0" applyFont="1" applyFill="1" applyBorder="1" applyProtection="1">
      <alignment vertical="center"/>
      <protection locked="0"/>
    </xf>
    <xf numFmtId="177" fontId="8" fillId="2" borderId="4" xfId="0" applyNumberFormat="1" applyFont="1" applyFill="1" applyBorder="1" applyProtection="1">
      <alignment vertical="center"/>
      <protection locked="0"/>
    </xf>
    <xf numFmtId="0" fontId="5" fillId="2" borderId="1" xfId="0" applyFont="1" applyFill="1" applyBorder="1" applyAlignment="1" applyProtection="1">
      <alignment horizontal="center" vertical="center" wrapText="1" shrinkToFit="1"/>
      <protection locked="0"/>
    </xf>
    <xf numFmtId="49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178" fontId="8" fillId="2" borderId="4" xfId="0" applyNumberFormat="1" applyFont="1" applyFill="1" applyBorder="1" applyAlignment="1" applyProtection="1">
      <alignment horizontal="right" vertical="center"/>
      <protection locked="0"/>
    </xf>
    <xf numFmtId="179" fontId="8" fillId="2" borderId="4" xfId="1" applyNumberFormat="1" applyFont="1" applyFill="1" applyBorder="1" applyAlignment="1" applyProtection="1">
      <alignment horizontal="right" vertical="center"/>
    </xf>
    <xf numFmtId="0" fontId="10" fillId="2" borderId="0" xfId="0" applyFont="1" applyFill="1" applyAlignment="1">
      <alignment horizontal="right" vertical="top"/>
    </xf>
    <xf numFmtId="177" fontId="8" fillId="2" borderId="4" xfId="0" applyNumberFormat="1" applyFont="1" applyFill="1" applyBorder="1">
      <alignment vertical="center"/>
    </xf>
    <xf numFmtId="0" fontId="5" fillId="2" borderId="7" xfId="0" applyFont="1" applyFill="1" applyBorder="1" applyAlignment="1" applyProtection="1">
      <alignment horizontal="center" vertical="center"/>
      <protection locked="0"/>
    </xf>
    <xf numFmtId="0" fontId="5" fillId="2" borderId="8" xfId="0" applyFont="1" applyFill="1" applyBorder="1">
      <alignment vertical="center"/>
    </xf>
    <xf numFmtId="0" fontId="5" fillId="2" borderId="2" xfId="0" applyFont="1" applyFill="1" applyBorder="1">
      <alignment vertical="center"/>
    </xf>
    <xf numFmtId="180" fontId="5" fillId="2" borderId="3" xfId="0" applyNumberFormat="1" applyFont="1" applyFill="1" applyBorder="1" applyAlignment="1">
      <alignment horizontal="center" vertical="center"/>
    </xf>
    <xf numFmtId="0" fontId="4" fillId="2" borderId="0" xfId="0" applyFont="1" applyFill="1" applyAlignment="1">
      <alignment horizontal="left" vertical="center"/>
    </xf>
    <xf numFmtId="0" fontId="4" fillId="3" borderId="0" xfId="0" applyFont="1" applyFill="1">
      <alignment vertical="center"/>
    </xf>
    <xf numFmtId="0" fontId="5" fillId="3" borderId="0" xfId="0" applyFont="1" applyFill="1" applyAlignment="1">
      <alignment horizontal="center" vertical="center"/>
    </xf>
    <xf numFmtId="0" fontId="5" fillId="3" borderId="0" xfId="0" applyFont="1" applyFill="1">
      <alignment vertical="center"/>
    </xf>
    <xf numFmtId="0" fontId="5" fillId="3" borderId="0" xfId="0" applyFont="1" applyFill="1" applyAlignment="1">
      <alignment horizontal="center" vertical="center" wrapText="1"/>
    </xf>
    <xf numFmtId="0" fontId="5" fillId="3" borderId="1" xfId="0" applyFont="1" applyFill="1" applyBorder="1">
      <alignment vertical="center"/>
    </xf>
    <xf numFmtId="0" fontId="4" fillId="3" borderId="0" xfId="0" applyFont="1" applyFill="1" applyAlignment="1">
      <alignment horizontal="left" vertical="center"/>
    </xf>
    <xf numFmtId="0" fontId="11" fillId="3" borderId="0" xfId="0" applyFont="1" applyFill="1">
      <alignment vertical="center"/>
    </xf>
    <xf numFmtId="0" fontId="12" fillId="3" borderId="0" xfId="0" applyFont="1" applyFill="1">
      <alignment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5" fillId="2" borderId="2" xfId="0" applyFont="1" applyFill="1" applyBorder="1" applyAlignment="1" applyProtection="1">
      <alignment horizontal="center" vertical="center"/>
      <protection locked="0"/>
    </xf>
    <xf numFmtId="0" fontId="5" fillId="2" borderId="3" xfId="0" applyFont="1" applyFill="1" applyBorder="1" applyAlignment="1" applyProtection="1">
      <alignment horizontal="center" vertical="center"/>
      <protection locked="0"/>
    </xf>
  </cellXfs>
  <cellStyles count="3">
    <cellStyle name="ハイパーリンク" xfId="2" builtinId="8"/>
    <cellStyle name="通貨" xfId="1" builtinId="7"/>
    <cellStyle name="標準" xfId="0" builtinId="0"/>
  </cellStyles>
  <dxfs count="6">
    <dxf>
      <numFmt numFmtId="181" formatCode="&quot;　　円&quot;"/>
    </dxf>
    <dxf>
      <fill>
        <patternFill>
          <fgColor theme="0"/>
          <bgColor theme="0"/>
        </patternFill>
      </fill>
    </dxf>
    <dxf>
      <numFmt numFmtId="182" formatCode="&quot;組　＝&quot;"/>
    </dxf>
    <dxf>
      <numFmt numFmtId="181" formatCode="&quot;　　円&quot;"/>
    </dxf>
    <dxf>
      <fill>
        <patternFill>
          <fgColor theme="0"/>
          <bgColor theme="0"/>
        </patternFill>
      </fill>
    </dxf>
    <dxf>
      <numFmt numFmtId="182" formatCode="&quot;組　＝&quot;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R202"/>
  <sheetViews>
    <sheetView topLeftCell="A7" zoomScale="69" zoomScaleNormal="69" workbookViewId="0">
      <selection activeCell="C22" sqref="C22"/>
    </sheetView>
  </sheetViews>
  <sheetFormatPr defaultColWidth="8.75" defaultRowHeight="13.5" x14ac:dyDescent="0.15"/>
  <cols>
    <col min="1" max="1" width="4.125" style="36" customWidth="1"/>
    <col min="2" max="2" width="8.75" style="36"/>
    <col min="3" max="4" width="10.75" style="36" customWidth="1"/>
    <col min="5" max="5" width="35.625" style="36" customWidth="1"/>
    <col min="6" max="6" width="26.25" style="36" customWidth="1"/>
    <col min="7" max="7" width="80.625" style="36" customWidth="1"/>
    <col min="8" max="8" width="28" style="36" customWidth="1"/>
    <col min="9" max="9" width="32.375" style="36" customWidth="1"/>
    <col min="10" max="10" width="7.125" style="41" customWidth="1"/>
    <col min="11" max="16384" width="8.75" style="36"/>
  </cols>
  <sheetData>
    <row r="1" spans="1:18" x14ac:dyDescent="0.15">
      <c r="A1" s="1"/>
      <c r="B1" s="1"/>
      <c r="C1" s="1"/>
      <c r="D1" s="1"/>
      <c r="E1" s="1"/>
      <c r="F1" s="1"/>
      <c r="G1" s="1"/>
      <c r="H1" s="1"/>
      <c r="I1" s="1"/>
      <c r="J1" s="35"/>
    </row>
    <row r="2" spans="1:18" ht="35.65" customHeight="1" x14ac:dyDescent="0.15">
      <c r="A2" s="1"/>
      <c r="B2" s="2" t="s">
        <v>24</v>
      </c>
      <c r="C2" s="1"/>
      <c r="D2" s="1"/>
      <c r="E2" s="1"/>
      <c r="F2" s="1"/>
      <c r="G2" s="1"/>
      <c r="H2" s="3" t="s">
        <v>15</v>
      </c>
      <c r="I2" s="7"/>
      <c r="J2" s="35"/>
    </row>
    <row r="3" spans="1:18" ht="35.65" customHeight="1" x14ac:dyDescent="0.15">
      <c r="A3" s="1"/>
      <c r="B3" s="1"/>
      <c r="C3" s="1"/>
      <c r="D3" s="1"/>
      <c r="E3" s="1"/>
      <c r="F3" s="1"/>
      <c r="G3" s="1"/>
      <c r="H3" s="1"/>
      <c r="I3" s="1"/>
      <c r="J3" s="35"/>
    </row>
    <row r="4" spans="1:18" ht="35.65" customHeight="1" x14ac:dyDescent="0.15">
      <c r="A4" s="1"/>
      <c r="B4" s="1"/>
      <c r="C4" s="44" t="s">
        <v>1</v>
      </c>
      <c r="D4" s="44"/>
      <c r="E4" s="6"/>
      <c r="F4" s="1"/>
      <c r="G4" s="19"/>
      <c r="H4" s="3" t="s">
        <v>20</v>
      </c>
      <c r="I4" s="6" t="s">
        <v>21</v>
      </c>
      <c r="J4" s="35"/>
    </row>
    <row r="5" spans="1:18" s="38" customFormat="1" ht="35.65" customHeight="1" x14ac:dyDescent="0.15">
      <c r="A5" s="4"/>
      <c r="B5" s="4"/>
      <c r="C5" s="44" t="s">
        <v>10</v>
      </c>
      <c r="D5" s="44"/>
      <c r="E5" s="6"/>
      <c r="F5" s="1"/>
      <c r="G5" s="19"/>
      <c r="H5" s="3" t="s">
        <v>19</v>
      </c>
      <c r="I5" s="10"/>
      <c r="J5" s="13"/>
    </row>
    <row r="6" spans="1:18" s="38" customFormat="1" ht="35.65" customHeight="1" x14ac:dyDescent="0.15">
      <c r="A6" s="4"/>
      <c r="B6" s="4"/>
      <c r="C6" s="44" t="s">
        <v>18</v>
      </c>
      <c r="D6" s="44"/>
      <c r="E6" s="6"/>
      <c r="F6" s="3" t="s">
        <v>0</v>
      </c>
      <c r="G6" s="21"/>
      <c r="H6" s="3" t="s">
        <v>14</v>
      </c>
      <c r="I6" s="11"/>
      <c r="J6" s="13"/>
    </row>
    <row r="7" spans="1:18" s="38" customFormat="1" ht="35.65" customHeight="1" x14ac:dyDescent="0.15">
      <c r="A7" s="4"/>
      <c r="B7" s="4"/>
      <c r="C7" s="4"/>
      <c r="D7" s="4"/>
      <c r="E7" s="4"/>
      <c r="F7" s="4"/>
      <c r="G7" s="18" t="s">
        <v>25</v>
      </c>
      <c r="H7" s="4"/>
      <c r="I7" s="4"/>
      <c r="J7" s="13"/>
    </row>
    <row r="8" spans="1:18" s="38" customFormat="1" ht="35.65" customHeight="1" x14ac:dyDescent="0.15">
      <c r="A8" s="4"/>
      <c r="B8" s="5"/>
      <c r="C8" s="3" t="s">
        <v>11</v>
      </c>
      <c r="D8" s="3" t="s">
        <v>12</v>
      </c>
      <c r="E8" s="3" t="s">
        <v>13</v>
      </c>
      <c r="F8" s="3" t="s">
        <v>22</v>
      </c>
      <c r="G8" s="22" t="s">
        <v>3</v>
      </c>
      <c r="H8" s="3" t="s">
        <v>5</v>
      </c>
      <c r="I8" s="3" t="s">
        <v>4</v>
      </c>
      <c r="J8" s="13" t="s">
        <v>41</v>
      </c>
    </row>
    <row r="9" spans="1:18" s="38" customFormat="1" ht="35.65" customHeight="1" x14ac:dyDescent="0.15">
      <c r="A9" s="4"/>
      <c r="B9" s="45" t="s">
        <v>2</v>
      </c>
      <c r="C9" s="6"/>
      <c r="D9" s="48"/>
      <c r="E9" s="8"/>
      <c r="F9" s="8"/>
      <c r="G9" s="20"/>
      <c r="H9" s="9"/>
      <c r="I9" s="12"/>
      <c r="J9" s="13" t="str">
        <f>IF(H9="","",DATEDIF(H9,$I$2,"Ｙ"))</f>
        <v/>
      </c>
      <c r="Q9" s="38" t="s">
        <v>42</v>
      </c>
      <c r="R9" s="38" t="s">
        <v>28</v>
      </c>
    </row>
    <row r="10" spans="1:18" s="38" customFormat="1" ht="35.65" customHeight="1" x14ac:dyDescent="0.15">
      <c r="A10" s="4"/>
      <c r="B10" s="47"/>
      <c r="C10" s="6"/>
      <c r="D10" s="49"/>
      <c r="E10" s="6"/>
      <c r="F10" s="6"/>
      <c r="G10" s="20"/>
      <c r="H10" s="9"/>
      <c r="I10" s="11"/>
      <c r="J10" s="13" t="str">
        <f>IF(H10="","",DATEDIF(H10,$I$2,"Ｙ"))</f>
        <v/>
      </c>
      <c r="Q10" s="38" t="s">
        <v>43</v>
      </c>
      <c r="R10" s="38" t="s">
        <v>30</v>
      </c>
    </row>
    <row r="11" spans="1:18" s="38" customFormat="1" ht="35.65" customHeight="1" x14ac:dyDescent="0.15">
      <c r="A11" s="4"/>
      <c r="B11" s="46" t="s">
        <v>6</v>
      </c>
      <c r="C11" s="6"/>
      <c r="D11" s="48"/>
      <c r="E11" s="6"/>
      <c r="F11" s="6"/>
      <c r="G11" s="20"/>
      <c r="H11" s="9"/>
      <c r="I11" s="11"/>
      <c r="J11" s="13" t="str">
        <f t="shared" ref="J11:J22" si="0">IF(H11="","",DATEDIF(H11,$I$2,"Ｙ"))</f>
        <v/>
      </c>
      <c r="R11" s="38" t="s">
        <v>32</v>
      </c>
    </row>
    <row r="12" spans="1:18" s="38" customFormat="1" ht="35.65" customHeight="1" x14ac:dyDescent="0.15">
      <c r="A12" s="4"/>
      <c r="B12" s="47"/>
      <c r="C12" s="6"/>
      <c r="D12" s="49"/>
      <c r="E12" s="6"/>
      <c r="F12" s="6"/>
      <c r="G12" s="20"/>
      <c r="H12" s="9"/>
      <c r="I12" s="11"/>
      <c r="J12" s="13" t="str">
        <f t="shared" si="0"/>
        <v/>
      </c>
      <c r="R12" s="38" t="s">
        <v>34</v>
      </c>
    </row>
    <row r="13" spans="1:18" s="38" customFormat="1" ht="35.65" customHeight="1" x14ac:dyDescent="0.15">
      <c r="A13" s="4"/>
      <c r="B13" s="46" t="s">
        <v>7</v>
      </c>
      <c r="C13" s="6"/>
      <c r="D13" s="48"/>
      <c r="E13" s="6"/>
      <c r="F13" s="6"/>
      <c r="G13" s="20"/>
      <c r="H13" s="9"/>
      <c r="I13" s="11"/>
      <c r="J13" s="13" t="str">
        <f t="shared" si="0"/>
        <v/>
      </c>
      <c r="R13" s="38" t="s">
        <v>37</v>
      </c>
    </row>
    <row r="14" spans="1:18" s="38" customFormat="1" ht="35.65" customHeight="1" x14ac:dyDescent="0.15">
      <c r="A14" s="4"/>
      <c r="B14" s="47"/>
      <c r="C14" s="6"/>
      <c r="D14" s="49"/>
      <c r="E14" s="6"/>
      <c r="F14" s="6"/>
      <c r="G14" s="20"/>
      <c r="H14" s="9"/>
      <c r="I14" s="11"/>
      <c r="J14" s="13" t="str">
        <f t="shared" si="0"/>
        <v/>
      </c>
    </row>
    <row r="15" spans="1:18" s="38" customFormat="1" ht="35.65" customHeight="1" x14ac:dyDescent="0.15">
      <c r="A15" s="4"/>
      <c r="B15" s="46" t="s">
        <v>9</v>
      </c>
      <c r="C15" s="6"/>
      <c r="D15" s="48"/>
      <c r="E15" s="6"/>
      <c r="F15" s="6"/>
      <c r="G15" s="20"/>
      <c r="H15" s="9"/>
      <c r="I15" s="11"/>
      <c r="J15" s="13" t="str">
        <f t="shared" si="0"/>
        <v/>
      </c>
    </row>
    <row r="16" spans="1:18" s="38" customFormat="1" ht="35.65" customHeight="1" x14ac:dyDescent="0.15">
      <c r="A16" s="4"/>
      <c r="B16" s="47"/>
      <c r="C16" s="6"/>
      <c r="D16" s="49"/>
      <c r="E16" s="6"/>
      <c r="F16" s="6"/>
      <c r="G16" s="20"/>
      <c r="H16" s="9"/>
      <c r="I16" s="11"/>
      <c r="J16" s="13" t="str">
        <f t="shared" si="0"/>
        <v/>
      </c>
    </row>
    <row r="17" spans="1:10" s="38" customFormat="1" ht="35.65" customHeight="1" x14ac:dyDescent="0.15">
      <c r="A17" s="4"/>
      <c r="B17" s="46" t="s">
        <v>8</v>
      </c>
      <c r="C17" s="6"/>
      <c r="D17" s="48"/>
      <c r="E17" s="6"/>
      <c r="F17" s="6"/>
      <c r="G17" s="20"/>
      <c r="H17" s="9"/>
      <c r="I17" s="11"/>
      <c r="J17" s="13" t="str">
        <f t="shared" si="0"/>
        <v/>
      </c>
    </row>
    <row r="18" spans="1:10" s="38" customFormat="1" ht="35.65" customHeight="1" x14ac:dyDescent="0.15">
      <c r="A18" s="4"/>
      <c r="B18" s="47"/>
      <c r="C18" s="6"/>
      <c r="D18" s="49"/>
      <c r="E18" s="6"/>
      <c r="F18" s="6"/>
      <c r="G18" s="20"/>
      <c r="H18" s="9"/>
      <c r="I18" s="11"/>
      <c r="J18" s="13" t="str">
        <f t="shared" si="0"/>
        <v/>
      </c>
    </row>
    <row r="19" spans="1:10" s="38" customFormat="1" ht="35.65" customHeight="1" x14ac:dyDescent="0.15">
      <c r="A19" s="4"/>
      <c r="B19" s="46" t="s">
        <v>16</v>
      </c>
      <c r="C19" s="6"/>
      <c r="D19" s="48"/>
      <c r="E19" s="6"/>
      <c r="F19" s="6"/>
      <c r="G19" s="20"/>
      <c r="H19" s="9"/>
      <c r="I19" s="11"/>
      <c r="J19" s="13" t="str">
        <f t="shared" si="0"/>
        <v/>
      </c>
    </row>
    <row r="20" spans="1:10" s="38" customFormat="1" ht="35.65" customHeight="1" x14ac:dyDescent="0.15">
      <c r="A20" s="4"/>
      <c r="B20" s="47"/>
      <c r="C20" s="6"/>
      <c r="D20" s="49"/>
      <c r="E20" s="6"/>
      <c r="F20" s="6"/>
      <c r="G20" s="20"/>
      <c r="H20" s="9"/>
      <c r="I20" s="11"/>
      <c r="J20" s="13" t="str">
        <f t="shared" si="0"/>
        <v/>
      </c>
    </row>
    <row r="21" spans="1:10" s="38" customFormat="1" ht="35.65" customHeight="1" x14ac:dyDescent="0.15">
      <c r="A21" s="4"/>
      <c r="B21" s="46" t="s">
        <v>17</v>
      </c>
      <c r="C21" s="6"/>
      <c r="D21" s="48"/>
      <c r="E21" s="6"/>
      <c r="F21" s="6"/>
      <c r="G21" s="20"/>
      <c r="H21" s="9"/>
      <c r="I21" s="11"/>
      <c r="J21" s="13" t="str">
        <f t="shared" si="0"/>
        <v/>
      </c>
    </row>
    <row r="22" spans="1:10" s="38" customFormat="1" ht="35.65" customHeight="1" x14ac:dyDescent="0.15">
      <c r="A22" s="4"/>
      <c r="B22" s="47"/>
      <c r="C22" s="6"/>
      <c r="D22" s="49"/>
      <c r="E22" s="6"/>
      <c r="F22" s="6"/>
      <c r="G22" s="20"/>
      <c r="H22" s="9"/>
      <c r="I22" s="11"/>
      <c r="J22" s="13" t="str">
        <f t="shared" si="0"/>
        <v/>
      </c>
    </row>
    <row r="23" spans="1:10" ht="35.65" customHeight="1" x14ac:dyDescent="0.15">
      <c r="A23" s="1"/>
      <c r="B23" s="1"/>
      <c r="C23" s="1"/>
      <c r="D23" s="1"/>
      <c r="E23" s="30">
        <v>4000</v>
      </c>
      <c r="F23" s="27">
        <v>0</v>
      </c>
      <c r="G23" s="28">
        <f>E23*F23</f>
        <v>0</v>
      </c>
      <c r="H23" s="1"/>
      <c r="I23" s="29" t="s">
        <v>45</v>
      </c>
      <c r="J23" s="35"/>
    </row>
    <row r="24" spans="1:10" ht="35.65" customHeight="1" x14ac:dyDescent="0.15"/>
    <row r="25" spans="1:10" ht="35.65" customHeight="1" x14ac:dyDescent="0.15"/>
    <row r="26" spans="1:10" ht="35.65" customHeight="1" x14ac:dyDescent="0.15"/>
    <row r="27" spans="1:10" ht="35.65" customHeight="1" x14ac:dyDescent="0.15"/>
    <row r="28" spans="1:10" ht="35.65" customHeight="1" x14ac:dyDescent="0.15"/>
    <row r="29" spans="1:10" ht="35.65" customHeight="1" x14ac:dyDescent="0.15"/>
    <row r="30" spans="1:10" ht="35.65" customHeight="1" x14ac:dyDescent="0.15"/>
    <row r="31" spans="1:10" ht="35.65" customHeight="1" x14ac:dyDescent="0.15"/>
    <row r="32" spans="1:10" ht="35.65" customHeight="1" x14ac:dyDescent="0.15"/>
    <row r="33" ht="35.65" customHeight="1" x14ac:dyDescent="0.15"/>
    <row r="34" ht="35.65" customHeight="1" x14ac:dyDescent="0.15"/>
    <row r="35" ht="35.65" customHeight="1" x14ac:dyDescent="0.15"/>
    <row r="36" ht="35.65" customHeight="1" x14ac:dyDescent="0.15"/>
    <row r="37" ht="35.65" customHeight="1" x14ac:dyDescent="0.15"/>
    <row r="38" ht="35.65" customHeight="1" x14ac:dyDescent="0.15"/>
    <row r="39" ht="35.65" customHeight="1" x14ac:dyDescent="0.15"/>
    <row r="40" ht="35.65" customHeight="1" x14ac:dyDescent="0.15"/>
    <row r="41" ht="35.65" customHeight="1" x14ac:dyDescent="0.15"/>
    <row r="42" ht="35.65" customHeight="1" x14ac:dyDescent="0.15"/>
    <row r="43" ht="35.65" customHeight="1" x14ac:dyDescent="0.15"/>
    <row r="44" ht="35.65" customHeight="1" x14ac:dyDescent="0.15"/>
    <row r="45" ht="35.65" customHeight="1" x14ac:dyDescent="0.15"/>
    <row r="46" ht="35.65" customHeight="1" x14ac:dyDescent="0.15"/>
    <row r="47" ht="35.65" customHeight="1" x14ac:dyDescent="0.15"/>
    <row r="48" ht="35.65" customHeight="1" x14ac:dyDescent="0.15"/>
    <row r="49" ht="35.65" customHeight="1" x14ac:dyDescent="0.15"/>
    <row r="50" ht="35.65" customHeight="1" x14ac:dyDescent="0.15"/>
    <row r="51" ht="35.65" customHeight="1" x14ac:dyDescent="0.15"/>
    <row r="52" ht="35.65" customHeight="1" x14ac:dyDescent="0.15"/>
    <row r="53" ht="35.65" customHeight="1" x14ac:dyDescent="0.15"/>
    <row r="54" ht="35.65" customHeight="1" x14ac:dyDescent="0.15"/>
    <row r="55" ht="35.65" customHeight="1" x14ac:dyDescent="0.15"/>
    <row r="56" ht="35.65" customHeight="1" x14ac:dyDescent="0.15"/>
    <row r="57" ht="35.65" customHeight="1" x14ac:dyDescent="0.15"/>
    <row r="58" ht="35.65" customHeight="1" x14ac:dyDescent="0.15"/>
    <row r="59" ht="35.65" customHeight="1" x14ac:dyDescent="0.15"/>
    <row r="60" ht="35.65" customHeight="1" x14ac:dyDescent="0.15"/>
    <row r="61" ht="35.65" customHeight="1" x14ac:dyDescent="0.15"/>
    <row r="62" ht="35.65" customHeight="1" x14ac:dyDescent="0.15"/>
    <row r="63" ht="35.65" customHeight="1" x14ac:dyDescent="0.15"/>
    <row r="64" ht="35.65" customHeight="1" x14ac:dyDescent="0.15"/>
    <row r="65" ht="35.65" customHeight="1" x14ac:dyDescent="0.15"/>
    <row r="66" ht="35.65" customHeight="1" x14ac:dyDescent="0.15"/>
    <row r="67" ht="35.65" customHeight="1" x14ac:dyDescent="0.15"/>
    <row r="68" ht="35.65" customHeight="1" x14ac:dyDescent="0.15"/>
    <row r="69" ht="35.65" customHeight="1" x14ac:dyDescent="0.15"/>
    <row r="70" ht="35.65" customHeight="1" x14ac:dyDescent="0.15"/>
    <row r="71" ht="35.65" customHeight="1" x14ac:dyDescent="0.15"/>
    <row r="72" ht="35.65" customHeight="1" x14ac:dyDescent="0.15"/>
    <row r="73" ht="35.65" customHeight="1" x14ac:dyDescent="0.15"/>
    <row r="74" ht="35.65" customHeight="1" x14ac:dyDescent="0.15"/>
    <row r="75" ht="35.65" customHeight="1" x14ac:dyDescent="0.15"/>
    <row r="76" ht="35.65" customHeight="1" x14ac:dyDescent="0.15"/>
    <row r="77" ht="35.65" customHeight="1" x14ac:dyDescent="0.15"/>
    <row r="78" ht="35.65" customHeight="1" x14ac:dyDescent="0.15"/>
    <row r="79" ht="35.65" customHeight="1" x14ac:dyDescent="0.15"/>
    <row r="80" ht="35.65" customHeight="1" x14ac:dyDescent="0.15"/>
    <row r="81" ht="35.65" customHeight="1" x14ac:dyDescent="0.15"/>
    <row r="82" ht="35.65" customHeight="1" x14ac:dyDescent="0.15"/>
    <row r="83" ht="35.65" customHeight="1" x14ac:dyDescent="0.15"/>
    <row r="84" ht="35.65" customHeight="1" x14ac:dyDescent="0.15"/>
    <row r="85" ht="35.65" customHeight="1" x14ac:dyDescent="0.15"/>
    <row r="86" ht="35.65" customHeight="1" x14ac:dyDescent="0.15"/>
    <row r="87" ht="35.65" customHeight="1" x14ac:dyDescent="0.15"/>
    <row r="88" ht="35.65" customHeight="1" x14ac:dyDescent="0.15"/>
    <row r="89" ht="35.65" customHeight="1" x14ac:dyDescent="0.15"/>
    <row r="90" ht="35.65" customHeight="1" x14ac:dyDescent="0.15"/>
    <row r="91" ht="35.65" customHeight="1" x14ac:dyDescent="0.15"/>
    <row r="92" ht="35.65" customHeight="1" x14ac:dyDescent="0.15"/>
    <row r="93" ht="35.65" customHeight="1" x14ac:dyDescent="0.15"/>
    <row r="94" ht="35.65" customHeight="1" x14ac:dyDescent="0.15"/>
    <row r="95" ht="35.65" customHeight="1" x14ac:dyDescent="0.15"/>
    <row r="96" ht="35.65" customHeight="1" x14ac:dyDescent="0.15"/>
    <row r="97" ht="35.65" customHeight="1" x14ac:dyDescent="0.15"/>
    <row r="98" ht="35.65" customHeight="1" x14ac:dyDescent="0.15"/>
    <row r="99" ht="35.65" customHeight="1" x14ac:dyDescent="0.15"/>
    <row r="100" ht="35.65" customHeight="1" x14ac:dyDescent="0.15"/>
    <row r="101" ht="35.65" customHeight="1" x14ac:dyDescent="0.15"/>
    <row r="102" ht="35.65" customHeight="1" x14ac:dyDescent="0.15"/>
    <row r="103" ht="35.65" customHeight="1" x14ac:dyDescent="0.15"/>
    <row r="104" ht="35.65" customHeight="1" x14ac:dyDescent="0.15"/>
    <row r="105" ht="35.65" customHeight="1" x14ac:dyDescent="0.15"/>
    <row r="106" ht="35.65" customHeight="1" x14ac:dyDescent="0.15"/>
    <row r="107" ht="35.65" customHeight="1" x14ac:dyDescent="0.15"/>
    <row r="108" ht="35.65" customHeight="1" x14ac:dyDescent="0.15"/>
    <row r="109" ht="35.65" customHeight="1" x14ac:dyDescent="0.15"/>
    <row r="110" ht="35.65" customHeight="1" x14ac:dyDescent="0.15"/>
    <row r="111" ht="35.65" customHeight="1" x14ac:dyDescent="0.15"/>
    <row r="112" ht="35.65" customHeight="1" x14ac:dyDescent="0.15"/>
    <row r="113" ht="35.65" customHeight="1" x14ac:dyDescent="0.15"/>
    <row r="114" ht="35.65" customHeight="1" x14ac:dyDescent="0.15"/>
    <row r="115" ht="35.65" customHeight="1" x14ac:dyDescent="0.15"/>
    <row r="116" ht="35.65" customHeight="1" x14ac:dyDescent="0.15"/>
    <row r="117" ht="35.65" customHeight="1" x14ac:dyDescent="0.15"/>
    <row r="118" ht="35.65" customHeight="1" x14ac:dyDescent="0.15"/>
    <row r="119" ht="35.65" customHeight="1" x14ac:dyDescent="0.15"/>
    <row r="120" ht="35.65" customHeight="1" x14ac:dyDescent="0.15"/>
    <row r="121" ht="35.65" customHeight="1" x14ac:dyDescent="0.15"/>
    <row r="122" ht="35.65" customHeight="1" x14ac:dyDescent="0.15"/>
    <row r="123" ht="35.65" customHeight="1" x14ac:dyDescent="0.15"/>
    <row r="124" ht="35.65" customHeight="1" x14ac:dyDescent="0.15"/>
    <row r="125" ht="35.65" customHeight="1" x14ac:dyDescent="0.15"/>
    <row r="126" ht="35.65" customHeight="1" x14ac:dyDescent="0.15"/>
    <row r="127" ht="35.65" customHeight="1" x14ac:dyDescent="0.15"/>
    <row r="128" ht="35.65" customHeight="1" x14ac:dyDescent="0.15"/>
    <row r="129" ht="35.65" customHeight="1" x14ac:dyDescent="0.15"/>
    <row r="130" ht="35.65" customHeight="1" x14ac:dyDescent="0.15"/>
    <row r="131" ht="35.65" customHeight="1" x14ac:dyDescent="0.15"/>
    <row r="132" ht="35.65" customHeight="1" x14ac:dyDescent="0.15"/>
    <row r="133" ht="35.65" customHeight="1" x14ac:dyDescent="0.15"/>
    <row r="134" ht="35.65" customHeight="1" x14ac:dyDescent="0.15"/>
    <row r="135" ht="35.65" customHeight="1" x14ac:dyDescent="0.15"/>
    <row r="136" ht="35.65" customHeight="1" x14ac:dyDescent="0.15"/>
    <row r="137" ht="35.65" customHeight="1" x14ac:dyDescent="0.15"/>
    <row r="138" ht="35.65" customHeight="1" x14ac:dyDescent="0.15"/>
    <row r="139" ht="35.65" customHeight="1" x14ac:dyDescent="0.15"/>
    <row r="140" ht="35.65" customHeight="1" x14ac:dyDescent="0.15"/>
    <row r="141" ht="35.65" customHeight="1" x14ac:dyDescent="0.15"/>
    <row r="142" ht="35.65" customHeight="1" x14ac:dyDescent="0.15"/>
    <row r="143" ht="35.65" customHeight="1" x14ac:dyDescent="0.15"/>
    <row r="144" ht="35.65" customHeight="1" x14ac:dyDescent="0.15"/>
    <row r="145" ht="35.65" customHeight="1" x14ac:dyDescent="0.15"/>
    <row r="146" ht="35.65" customHeight="1" x14ac:dyDescent="0.15"/>
    <row r="147" ht="35.65" customHeight="1" x14ac:dyDescent="0.15"/>
    <row r="148" ht="35.65" customHeight="1" x14ac:dyDescent="0.15"/>
    <row r="149" ht="35.65" customHeight="1" x14ac:dyDescent="0.15"/>
    <row r="150" ht="35.65" customHeight="1" x14ac:dyDescent="0.15"/>
    <row r="151" ht="35.65" customHeight="1" x14ac:dyDescent="0.15"/>
    <row r="152" ht="35.65" customHeight="1" x14ac:dyDescent="0.15"/>
    <row r="153" ht="35.65" customHeight="1" x14ac:dyDescent="0.15"/>
    <row r="154" ht="35.65" customHeight="1" x14ac:dyDescent="0.15"/>
    <row r="155" ht="35.65" customHeight="1" x14ac:dyDescent="0.15"/>
    <row r="156" ht="35.65" customHeight="1" x14ac:dyDescent="0.15"/>
    <row r="157" ht="35.65" customHeight="1" x14ac:dyDescent="0.15"/>
    <row r="158" ht="35.65" customHeight="1" x14ac:dyDescent="0.15"/>
    <row r="159" ht="35.65" customHeight="1" x14ac:dyDescent="0.15"/>
    <row r="160" ht="35.65" customHeight="1" x14ac:dyDescent="0.15"/>
    <row r="161" ht="35.65" customHeight="1" x14ac:dyDescent="0.15"/>
    <row r="162" ht="35.65" customHeight="1" x14ac:dyDescent="0.15"/>
    <row r="163" ht="35.65" customHeight="1" x14ac:dyDescent="0.15"/>
    <row r="164" ht="35.65" customHeight="1" x14ac:dyDescent="0.15"/>
    <row r="165" ht="35.65" customHeight="1" x14ac:dyDescent="0.15"/>
    <row r="166" ht="35.65" customHeight="1" x14ac:dyDescent="0.15"/>
    <row r="167" ht="35.65" customHeight="1" x14ac:dyDescent="0.15"/>
    <row r="168" ht="35.65" customHeight="1" x14ac:dyDescent="0.15"/>
    <row r="169" ht="35.65" customHeight="1" x14ac:dyDescent="0.15"/>
    <row r="170" ht="35.65" customHeight="1" x14ac:dyDescent="0.15"/>
    <row r="171" ht="35.65" customHeight="1" x14ac:dyDescent="0.15"/>
    <row r="172" ht="35.65" customHeight="1" x14ac:dyDescent="0.15"/>
    <row r="173" ht="35.65" customHeight="1" x14ac:dyDescent="0.15"/>
    <row r="174" ht="35.65" customHeight="1" x14ac:dyDescent="0.15"/>
    <row r="175" ht="35.65" customHeight="1" x14ac:dyDescent="0.15"/>
    <row r="176" ht="35.65" customHeight="1" x14ac:dyDescent="0.15"/>
    <row r="177" ht="35.65" customHeight="1" x14ac:dyDescent="0.15"/>
    <row r="178" ht="35.65" customHeight="1" x14ac:dyDescent="0.15"/>
    <row r="179" ht="35.65" customHeight="1" x14ac:dyDescent="0.15"/>
    <row r="180" ht="35.65" customHeight="1" x14ac:dyDescent="0.15"/>
    <row r="181" ht="35.65" customHeight="1" x14ac:dyDescent="0.15"/>
    <row r="182" ht="35.65" customHeight="1" x14ac:dyDescent="0.15"/>
    <row r="183" ht="35.65" customHeight="1" x14ac:dyDescent="0.15"/>
    <row r="184" ht="35.65" customHeight="1" x14ac:dyDescent="0.15"/>
    <row r="185" ht="35.65" customHeight="1" x14ac:dyDescent="0.15"/>
    <row r="186" ht="35.65" customHeight="1" x14ac:dyDescent="0.15"/>
    <row r="187" ht="35.65" customHeight="1" x14ac:dyDescent="0.15"/>
    <row r="188" ht="35.65" customHeight="1" x14ac:dyDescent="0.15"/>
    <row r="189" ht="35.65" customHeight="1" x14ac:dyDescent="0.15"/>
    <row r="190" ht="35.65" customHeight="1" x14ac:dyDescent="0.15"/>
    <row r="191" ht="35.65" customHeight="1" x14ac:dyDescent="0.15"/>
    <row r="192" ht="35.65" customHeight="1" x14ac:dyDescent="0.15"/>
    <row r="193" ht="35.65" customHeight="1" x14ac:dyDescent="0.15"/>
    <row r="194" ht="35.65" customHeight="1" x14ac:dyDescent="0.15"/>
    <row r="195" ht="35.65" customHeight="1" x14ac:dyDescent="0.15"/>
    <row r="196" ht="35.65" customHeight="1" x14ac:dyDescent="0.15"/>
    <row r="197" ht="35.65" customHeight="1" x14ac:dyDescent="0.15"/>
    <row r="198" ht="35.65" customHeight="1" x14ac:dyDescent="0.15"/>
    <row r="199" ht="35.65" customHeight="1" x14ac:dyDescent="0.15"/>
    <row r="200" ht="35.65" customHeight="1" x14ac:dyDescent="0.15"/>
    <row r="201" ht="35.65" customHeight="1" x14ac:dyDescent="0.15"/>
    <row r="202" ht="35.65" customHeight="1" x14ac:dyDescent="0.15"/>
  </sheetData>
  <sheetProtection algorithmName="SHA-512" hashValue="5/82xAVyImI2B5hC5hvNDIhcd/noYwDz/I4s4lgPoBIeA2dk5ULKIX0rSpa8P76/iwCqjvwsuq5hWTEu6m7xnw==" saltValue="o8yqFgdZyMFlQwrtnRKJig==" spinCount="100000" sheet="1" objects="1" scenarios="1" selectLockedCells="1"/>
  <mergeCells count="17">
    <mergeCell ref="B19:B20"/>
    <mergeCell ref="B21:B22"/>
    <mergeCell ref="C5:D5"/>
    <mergeCell ref="C6:D6"/>
    <mergeCell ref="D19:D20"/>
    <mergeCell ref="D21:D22"/>
    <mergeCell ref="C4:D4"/>
    <mergeCell ref="B15:B16"/>
    <mergeCell ref="B17:B18"/>
    <mergeCell ref="D15:D16"/>
    <mergeCell ref="D17:D18"/>
    <mergeCell ref="B9:B10"/>
    <mergeCell ref="B11:B12"/>
    <mergeCell ref="B13:B14"/>
    <mergeCell ref="D9:D10"/>
    <mergeCell ref="D11:D12"/>
    <mergeCell ref="D13:D14"/>
  </mergeCells>
  <phoneticPr fontId="1"/>
  <conditionalFormatting sqref="F23">
    <cfRule type="cellIs" dxfId="5" priority="2" operator="equal">
      <formula>0</formula>
    </cfRule>
    <cfRule type="cellIs" dxfId="4" priority="3" operator="equal">
      <formula>0</formula>
    </cfRule>
  </conditionalFormatting>
  <conditionalFormatting sqref="G23">
    <cfRule type="cellIs" dxfId="3" priority="1" operator="equal">
      <formula>0</formula>
    </cfRule>
  </conditionalFormatting>
  <dataValidations count="3">
    <dataValidation imeMode="off" allowBlank="1" showInputMessage="1" showErrorMessage="1" sqref="I9:I22 I5:I6" xr:uid="{00000000-0002-0000-0000-000000000000}"/>
    <dataValidation type="list" allowBlank="1" showInputMessage="1" showErrorMessage="1" sqref="C9:C22" xr:uid="{90D37CC6-178E-46FC-BC39-4584A5A7636C}">
      <formula1>$Q$9:$Q$10</formula1>
    </dataValidation>
    <dataValidation type="list" allowBlank="1" showInputMessage="1" showErrorMessage="1" sqref="D9:D22" xr:uid="{8767F145-BFD9-496B-91E1-A90642AE056D}">
      <formula1>$R$9:$R$13</formula1>
    </dataValidation>
  </dataValidations>
  <pageMargins left="0.7" right="0.7" top="0.75" bottom="0.75" header="0.3" footer="0.3"/>
  <pageSetup paperSize="9" scale="5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8CDA8B-E865-46D6-8203-D7D44479A540}">
  <sheetPr>
    <pageSetUpPr fitToPage="1"/>
  </sheetPr>
  <dimension ref="A1:W205"/>
  <sheetViews>
    <sheetView tabSelected="1" topLeftCell="A4" zoomScale="60" zoomScaleNormal="60" zoomScaleSheetLayoutView="55" workbookViewId="0">
      <selection activeCell="E13" sqref="E13"/>
    </sheetView>
  </sheetViews>
  <sheetFormatPr defaultColWidth="8.75" defaultRowHeight="13.5" x14ac:dyDescent="0.15"/>
  <cols>
    <col min="1" max="1" width="4.125" style="36" customWidth="1"/>
    <col min="2" max="2" width="13.125" style="36" bestFit="1" customWidth="1"/>
    <col min="3" max="4" width="10.75" style="36" customWidth="1"/>
    <col min="5" max="5" width="35.625" style="36" customWidth="1"/>
    <col min="6" max="6" width="28.625" style="36" customWidth="1"/>
    <col min="7" max="7" width="80.625" style="36" customWidth="1"/>
    <col min="8" max="8" width="28" style="36" customWidth="1"/>
    <col min="9" max="9" width="32.375" style="36" customWidth="1"/>
    <col min="10" max="10" width="8.5" style="36" customWidth="1"/>
    <col min="11" max="11" width="4.875" style="36" customWidth="1"/>
    <col min="12" max="12" width="8.75" style="36" bestFit="1" customWidth="1"/>
    <col min="13" max="13" width="7.625" style="36" bestFit="1" customWidth="1"/>
    <col min="14" max="14" width="12" style="36" customWidth="1"/>
    <col min="15" max="15" width="9.875" style="36" bestFit="1" customWidth="1"/>
    <col min="16" max="16" width="9.75" style="36" bestFit="1" customWidth="1"/>
    <col min="17" max="19" width="8.75" style="36"/>
    <col min="20" max="20" width="9.75" style="36" bestFit="1" customWidth="1"/>
    <col min="21" max="22" width="8.75" style="36"/>
    <col min="23" max="23" width="8.75" style="42"/>
    <col min="24" max="16384" width="8.75" style="36"/>
  </cols>
  <sheetData>
    <row r="1" spans="1:23" x14ac:dyDescent="0.15">
      <c r="A1" s="1"/>
      <c r="B1" s="1"/>
      <c r="C1" s="1"/>
      <c r="D1" s="1"/>
      <c r="E1" s="1"/>
      <c r="F1" s="1"/>
      <c r="G1" s="1"/>
      <c r="H1" s="1"/>
      <c r="I1" s="1"/>
      <c r="J1" s="1"/>
    </row>
    <row r="2" spans="1:23" ht="35.65" customHeight="1" x14ac:dyDescent="0.15">
      <c r="A2" s="1"/>
      <c r="B2" s="2" t="s">
        <v>23</v>
      </c>
      <c r="C2" s="1"/>
      <c r="D2" s="1"/>
      <c r="E2" s="1"/>
      <c r="F2" s="1"/>
      <c r="G2" s="1"/>
      <c r="H2" s="3" t="s">
        <v>15</v>
      </c>
      <c r="I2" s="7"/>
      <c r="J2" s="1"/>
    </row>
    <row r="3" spans="1:23" ht="35.65" customHeight="1" x14ac:dyDescent="0.15">
      <c r="A3" s="1"/>
      <c r="B3" s="1"/>
      <c r="C3" s="1"/>
      <c r="D3" s="1"/>
      <c r="E3" s="1"/>
      <c r="F3" s="1"/>
      <c r="G3" s="1"/>
      <c r="H3" s="1"/>
      <c r="I3" s="1"/>
      <c r="J3" s="1"/>
    </row>
    <row r="4" spans="1:23" ht="35.65" customHeight="1" x14ac:dyDescent="0.15">
      <c r="A4" s="1"/>
      <c r="B4" s="1"/>
      <c r="C4" s="44" t="s">
        <v>1</v>
      </c>
      <c r="D4" s="44"/>
      <c r="E4" s="6"/>
      <c r="F4" s="1"/>
      <c r="G4" s="19"/>
      <c r="H4" s="3" t="s">
        <v>20</v>
      </c>
      <c r="I4" s="6" t="s">
        <v>21</v>
      </c>
      <c r="J4" s="1"/>
    </row>
    <row r="5" spans="1:23" s="38" customFormat="1" ht="35.65" customHeight="1" x14ac:dyDescent="0.15">
      <c r="A5" s="4"/>
      <c r="B5" s="4"/>
      <c r="C5" s="44" t="s">
        <v>10</v>
      </c>
      <c r="D5" s="44"/>
      <c r="E5" s="6"/>
      <c r="F5" s="1"/>
      <c r="G5" s="19"/>
      <c r="H5" s="3" t="s">
        <v>19</v>
      </c>
      <c r="I5" s="10"/>
      <c r="J5" s="4"/>
      <c r="W5" s="43"/>
    </row>
    <row r="6" spans="1:23" s="38" customFormat="1" ht="35.65" customHeight="1" x14ac:dyDescent="0.15">
      <c r="A6" s="4"/>
      <c r="B6" s="4"/>
      <c r="C6" s="44" t="s">
        <v>18</v>
      </c>
      <c r="D6" s="44"/>
      <c r="E6" s="6"/>
      <c r="F6" s="3" t="s">
        <v>0</v>
      </c>
      <c r="G6" s="23"/>
      <c r="H6" s="3" t="s">
        <v>4</v>
      </c>
      <c r="I6" s="11"/>
      <c r="J6" s="4"/>
      <c r="W6" s="43"/>
    </row>
    <row r="7" spans="1:23" s="38" customFormat="1" ht="35.65" customHeight="1" x14ac:dyDescent="0.15">
      <c r="A7" s="4"/>
      <c r="B7" s="4"/>
      <c r="C7" s="4"/>
      <c r="D7" s="4"/>
      <c r="E7" s="4"/>
      <c r="F7" s="4"/>
      <c r="G7" s="17" t="s">
        <v>26</v>
      </c>
      <c r="H7" s="4"/>
      <c r="I7" s="4"/>
      <c r="J7" s="4"/>
      <c r="W7" s="43"/>
    </row>
    <row r="8" spans="1:23" s="38" customFormat="1" ht="35.65" customHeight="1" x14ac:dyDescent="0.15">
      <c r="A8" s="4"/>
      <c r="B8" s="32"/>
      <c r="C8" s="3" t="s">
        <v>11</v>
      </c>
      <c r="D8" s="3" t="s">
        <v>12</v>
      </c>
      <c r="E8" s="3" t="s">
        <v>13</v>
      </c>
      <c r="F8" s="3" t="s">
        <v>22</v>
      </c>
      <c r="G8" s="22" t="s">
        <v>3</v>
      </c>
      <c r="H8" s="3" t="s">
        <v>5</v>
      </c>
      <c r="I8" s="3" t="s">
        <v>4</v>
      </c>
      <c r="J8" s="4" t="s">
        <v>41</v>
      </c>
      <c r="L8" s="37" t="s">
        <v>27</v>
      </c>
      <c r="M8" s="37" t="s">
        <v>36</v>
      </c>
      <c r="N8" s="39" t="s">
        <v>46</v>
      </c>
      <c r="O8" s="39" t="s">
        <v>44</v>
      </c>
      <c r="P8" s="37" t="s">
        <v>39</v>
      </c>
      <c r="W8" s="43"/>
    </row>
    <row r="9" spans="1:23" s="38" customFormat="1" ht="35.65" customHeight="1" x14ac:dyDescent="0.15">
      <c r="A9" s="4"/>
      <c r="B9" s="33"/>
      <c r="C9" s="31"/>
      <c r="D9" s="6"/>
      <c r="E9" s="14"/>
      <c r="F9" s="14"/>
      <c r="G9" s="20"/>
      <c r="H9" s="9"/>
      <c r="I9" s="12"/>
      <c r="J9" s="13" t="str">
        <f>IF(H9="","",DATEDIF(H9,$I$2,"Ｙ"))</f>
        <v/>
      </c>
      <c r="L9" s="40" t="str" cm="1">
        <f t="array" ref="L9">IFERROR(_xlfn.IFS(D9="A",7,D9="B",5,D9="C",3,D9="D",1,D9="E",0),"")</f>
        <v/>
      </c>
      <c r="M9" s="40" t="str">
        <f>IF(D9="","",$M$7+1)</f>
        <v/>
      </c>
      <c r="N9" s="40">
        <f>6-MAX(M9:M16)</f>
        <v>6</v>
      </c>
      <c r="O9" s="38" t="str">
        <f t="shared" ref="O9:O14" si="0">IFERROR(LARGE($L$9:$L$16,ROW(A1)),"")</f>
        <v/>
      </c>
      <c r="P9" s="40">
        <f ca="1">IF(N9&gt;0,SUM(O9:O14)+T9,SUM(O9:O14))</f>
        <v>0</v>
      </c>
      <c r="Q9" s="38" t="s">
        <v>42</v>
      </c>
      <c r="R9" s="38" t="s">
        <v>29</v>
      </c>
      <c r="S9" s="38">
        <v>0</v>
      </c>
      <c r="T9" s="36">
        <f ca="1">IFERROR(SUM(OFFSET(O9,0,0,N9,1)),0)</f>
        <v>0</v>
      </c>
      <c r="W9" s="43"/>
    </row>
    <row r="10" spans="1:23" s="38" customFormat="1" ht="35.65" customHeight="1" x14ac:dyDescent="0.15">
      <c r="A10" s="4"/>
      <c r="B10" s="45" t="s">
        <v>2</v>
      </c>
      <c r="C10" s="31"/>
      <c r="D10" s="6"/>
      <c r="E10" s="15"/>
      <c r="F10" s="15"/>
      <c r="G10" s="20"/>
      <c r="H10" s="9"/>
      <c r="I10" s="11"/>
      <c r="J10" s="13" t="str">
        <f t="shared" ref="J10:J24" si="1">IF(H10="","",DATEDIF(H10,$I$2,"Ｙ"))</f>
        <v/>
      </c>
      <c r="L10" s="40" t="str" cm="1">
        <f t="array" ref="L10">IFERROR(_xlfn.IFS(D10="A",7,D10="B",5,D10="C",3,D10="D",1,D10="E",0),"")</f>
        <v/>
      </c>
      <c r="M10" s="40" t="str">
        <f>IF(D10="","",$M9+1)</f>
        <v/>
      </c>
      <c r="O10" s="38" t="str">
        <f t="shared" si="0"/>
        <v/>
      </c>
      <c r="Q10" s="38" t="s">
        <v>43</v>
      </c>
      <c r="R10" s="38" t="s">
        <v>31</v>
      </c>
      <c r="W10" s="43"/>
    </row>
    <row r="11" spans="1:23" s="38" customFormat="1" ht="35.65" customHeight="1" x14ac:dyDescent="0.15">
      <c r="A11" s="4"/>
      <c r="B11" s="45"/>
      <c r="C11" s="31"/>
      <c r="D11" s="6"/>
      <c r="E11" s="15"/>
      <c r="F11" s="15"/>
      <c r="G11" s="20"/>
      <c r="H11" s="9"/>
      <c r="I11" s="11"/>
      <c r="J11" s="13" t="str">
        <f>IF(H11="","",DATEDIF(H11,$I$2,"Ｙ"))</f>
        <v/>
      </c>
      <c r="L11" s="40" t="str" cm="1">
        <f t="array" ref="L11">IFERROR(_xlfn.IFS(D11="A",7,D11="B",5,D11="C",3,D11="D",1,D11="E",0),"")</f>
        <v/>
      </c>
      <c r="M11" s="40" t="str">
        <f t="shared" ref="M11:M16" si="2">IF(D11="","",$M10+1)</f>
        <v/>
      </c>
      <c r="O11" s="38" t="str">
        <f t="shared" si="0"/>
        <v/>
      </c>
      <c r="R11" s="38" t="s">
        <v>33</v>
      </c>
      <c r="W11" s="43"/>
    </row>
    <row r="12" spans="1:23" s="38" customFormat="1" ht="35.65" customHeight="1" x14ac:dyDescent="0.15">
      <c r="A12" s="4"/>
      <c r="B12" s="45"/>
      <c r="C12" s="31"/>
      <c r="D12" s="6"/>
      <c r="E12" s="15"/>
      <c r="F12" s="15"/>
      <c r="G12" s="20"/>
      <c r="H12" s="9"/>
      <c r="I12" s="11"/>
      <c r="J12" s="13" t="str">
        <f t="shared" si="1"/>
        <v/>
      </c>
      <c r="L12" s="40" t="str" cm="1">
        <f t="array" ref="L12">IFERROR(_xlfn.IFS(D12="A",7,D12="B",5,D12="C",3,D12="D",1,D12="E",0),"")</f>
        <v/>
      </c>
      <c r="M12" s="40" t="str">
        <f t="shared" si="2"/>
        <v/>
      </c>
      <c r="O12" s="38" t="str">
        <f t="shared" si="0"/>
        <v/>
      </c>
      <c r="R12" s="38" t="s">
        <v>35</v>
      </c>
      <c r="W12" s="43"/>
    </row>
    <row r="13" spans="1:23" s="38" customFormat="1" ht="35.65" customHeight="1" x14ac:dyDescent="0.15">
      <c r="A13" s="4"/>
      <c r="B13" s="45"/>
      <c r="C13" s="31"/>
      <c r="D13" s="6"/>
      <c r="E13" s="15"/>
      <c r="F13" s="15"/>
      <c r="G13" s="20"/>
      <c r="H13" s="9"/>
      <c r="I13" s="11"/>
      <c r="J13" s="13" t="str">
        <f t="shared" si="1"/>
        <v/>
      </c>
      <c r="L13" s="40" t="str" cm="1">
        <f t="array" ref="L13">IFERROR(_xlfn.IFS(D13="A",7,D13="B",5,D13="C",3,D13="D",1,D13="E",0),"")</f>
        <v/>
      </c>
      <c r="M13" s="40" t="str">
        <f t="shared" si="2"/>
        <v/>
      </c>
      <c r="O13" s="38" t="str">
        <f t="shared" si="0"/>
        <v/>
      </c>
      <c r="R13" s="38" t="s">
        <v>38</v>
      </c>
      <c r="W13" s="43"/>
    </row>
    <row r="14" spans="1:23" s="38" customFormat="1" ht="35.65" customHeight="1" x14ac:dyDescent="0.15">
      <c r="A14" s="4"/>
      <c r="B14" s="45"/>
      <c r="C14" s="31"/>
      <c r="D14" s="6"/>
      <c r="E14" s="15"/>
      <c r="F14" s="15"/>
      <c r="G14" s="20"/>
      <c r="H14" s="9"/>
      <c r="I14" s="11"/>
      <c r="J14" s="13" t="str">
        <f t="shared" si="1"/>
        <v/>
      </c>
      <c r="L14" s="40" t="str" cm="1">
        <f t="array" ref="L14">IFERROR(_xlfn.IFS(D14="A",7,D14="B",5,D14="C",3,D14="D",1,D14="E",0),"")</f>
        <v/>
      </c>
      <c r="M14" s="40" t="str">
        <f t="shared" si="2"/>
        <v/>
      </c>
      <c r="O14" s="38" t="str">
        <f t="shared" si="0"/>
        <v/>
      </c>
      <c r="W14" s="43"/>
    </row>
    <row r="15" spans="1:23" s="38" customFormat="1" ht="35.65" customHeight="1" x14ac:dyDescent="0.15">
      <c r="A15" s="4"/>
      <c r="B15" s="45"/>
      <c r="C15" s="31"/>
      <c r="D15" s="6"/>
      <c r="E15" s="15"/>
      <c r="F15" s="15"/>
      <c r="G15" s="20"/>
      <c r="H15" s="9"/>
      <c r="I15" s="11"/>
      <c r="J15" s="13" t="str">
        <f t="shared" si="1"/>
        <v/>
      </c>
      <c r="L15" s="40" t="str" cm="1">
        <f t="array" ref="L15">IFERROR(_xlfn.IFS(D15="A",7,D15="B",5,D15="C",3,D15="D",1,D15="E",0),"")</f>
        <v/>
      </c>
      <c r="M15" s="40" t="str">
        <f t="shared" si="2"/>
        <v/>
      </c>
      <c r="W15" s="43"/>
    </row>
    <row r="16" spans="1:23" s="38" customFormat="1" ht="35.65" customHeight="1" x14ac:dyDescent="0.15">
      <c r="A16" s="4"/>
      <c r="B16" s="34">
        <f ca="1">P9</f>
        <v>0</v>
      </c>
      <c r="C16" s="31"/>
      <c r="D16" s="6"/>
      <c r="E16" s="15"/>
      <c r="F16" s="15"/>
      <c r="G16" s="4"/>
      <c r="H16" s="9"/>
      <c r="I16" s="11"/>
      <c r="J16" s="13" t="str">
        <f t="shared" si="1"/>
        <v/>
      </c>
      <c r="L16" s="40" t="str" cm="1">
        <f t="array" ref="L16">IFERROR(_xlfn.IFS(D16="A",7,D16="B",5,D16="C",3,D16="D",1,D16="E",0),"")</f>
        <v/>
      </c>
      <c r="M16" s="40" t="str">
        <f t="shared" si="2"/>
        <v/>
      </c>
      <c r="W16" s="43"/>
    </row>
    <row r="17" spans="1:23" s="38" customFormat="1" ht="35.65" customHeight="1" x14ac:dyDescent="0.15">
      <c r="A17" s="4"/>
      <c r="B17" s="33"/>
      <c r="C17" s="31"/>
      <c r="D17" s="6"/>
      <c r="E17" s="15"/>
      <c r="F17" s="15"/>
      <c r="G17" s="20"/>
      <c r="H17" s="9"/>
      <c r="I17" s="11"/>
      <c r="J17" s="13" t="str">
        <f t="shared" si="1"/>
        <v/>
      </c>
      <c r="L17" s="40" t="str" cm="1">
        <f t="array" ref="L17">IFERROR(_xlfn.IFS(D17="A",7,D17="B",5,D17="C",3,D17="D",1,D17="E",0),"")</f>
        <v/>
      </c>
      <c r="M17" s="40" t="str">
        <f>IF(D17="","",$M$7+1)</f>
        <v/>
      </c>
      <c r="N17" s="40">
        <f>6-MAX(M17:M24)</f>
        <v>6</v>
      </c>
      <c r="O17" s="38" t="str">
        <f>IFERROR(LARGE($L$17:$L$24,ROW(A1)),"")</f>
        <v/>
      </c>
      <c r="P17" s="40">
        <f ca="1">IF(N17&gt;0,SUM(O17:O22)+T17,SUM(O17:O22))</f>
        <v>0</v>
      </c>
      <c r="Q17" s="38" t="s">
        <v>42</v>
      </c>
      <c r="R17" s="38" t="s">
        <v>29</v>
      </c>
      <c r="S17" s="38">
        <v>0</v>
      </c>
      <c r="T17" s="36">
        <f ca="1">IFERROR(SUM(OFFSET(O17,0,0,N17,1)),0)</f>
        <v>0</v>
      </c>
      <c r="W17" s="43"/>
    </row>
    <row r="18" spans="1:23" s="38" customFormat="1" ht="35.65" customHeight="1" x14ac:dyDescent="0.15">
      <c r="A18" s="4"/>
      <c r="B18" s="45" t="s">
        <v>6</v>
      </c>
      <c r="C18" s="31"/>
      <c r="D18" s="6"/>
      <c r="E18" s="25"/>
      <c r="F18" s="15"/>
      <c r="G18" s="20"/>
      <c r="H18" s="9"/>
      <c r="I18" s="11"/>
      <c r="J18" s="13" t="str">
        <f t="shared" si="1"/>
        <v/>
      </c>
      <c r="L18" s="40" t="str" cm="1">
        <f t="array" ref="L18">IFERROR(_xlfn.IFS(D18="A",7,D18="B",5,D18="C",3,D18="D",1,D18="E",0),"")</f>
        <v/>
      </c>
      <c r="M18" s="40" t="str">
        <f>IF(D18="","",$M17+1)</f>
        <v/>
      </c>
      <c r="O18" s="38" t="str">
        <f>IFERROR(LARGE($L$17:$L$24,ROW(A2)),"")</f>
        <v/>
      </c>
      <c r="Q18" s="38" t="s">
        <v>43</v>
      </c>
      <c r="R18" s="38" t="s">
        <v>31</v>
      </c>
      <c r="W18" s="43"/>
    </row>
    <row r="19" spans="1:23" s="38" customFormat="1" ht="35.65" customHeight="1" x14ac:dyDescent="0.15">
      <c r="A19" s="4"/>
      <c r="B19" s="45"/>
      <c r="C19" s="31"/>
      <c r="D19" s="6"/>
      <c r="E19" s="15"/>
      <c r="F19" s="15"/>
      <c r="G19" s="20"/>
      <c r="H19" s="9"/>
      <c r="I19" s="26"/>
      <c r="J19" s="13" t="str">
        <f t="shared" si="1"/>
        <v/>
      </c>
      <c r="L19" s="40" t="str" cm="1">
        <f t="array" ref="L19">IFERROR(_xlfn.IFS(D19="A",7,D19="B",5,D19="C",3,D19="D",1,D19="E",0),"")</f>
        <v/>
      </c>
      <c r="M19" s="40" t="str">
        <f t="shared" ref="M19:M24" si="3">IF(D19="","",$M18+1)</f>
        <v/>
      </c>
      <c r="O19" s="38" t="str">
        <f>IFERROR(LARGE($L$17:$L$24,ROW(A3)),"")</f>
        <v/>
      </c>
      <c r="R19" s="38" t="s">
        <v>33</v>
      </c>
      <c r="W19" s="43"/>
    </row>
    <row r="20" spans="1:23" s="38" customFormat="1" ht="35.65" customHeight="1" x14ac:dyDescent="0.15">
      <c r="A20" s="4"/>
      <c r="B20" s="45"/>
      <c r="C20" s="31"/>
      <c r="D20" s="6"/>
      <c r="E20" s="15"/>
      <c r="F20" s="15"/>
      <c r="G20" s="20"/>
      <c r="H20" s="9"/>
      <c r="I20" s="11"/>
      <c r="J20" s="13" t="str">
        <f t="shared" si="1"/>
        <v/>
      </c>
      <c r="L20" s="40" t="str" cm="1">
        <f t="array" ref="L20">IFERROR(_xlfn.IFS(D20="A",7,D20="B",5,D20="C",3,D20="D",1,D20="E",0),"")</f>
        <v/>
      </c>
      <c r="M20" s="40" t="str">
        <f t="shared" si="3"/>
        <v/>
      </c>
      <c r="O20" s="38" t="str">
        <f t="shared" ref="O20:O24" si="4">IFERROR(LARGE($L$17:$L$24,ROW(A4)),"")</f>
        <v/>
      </c>
      <c r="R20" s="38" t="s">
        <v>35</v>
      </c>
      <c r="W20" s="43"/>
    </row>
    <row r="21" spans="1:23" s="38" customFormat="1" ht="35.65" customHeight="1" x14ac:dyDescent="0.15">
      <c r="A21" s="4"/>
      <c r="B21" s="45"/>
      <c r="C21" s="31"/>
      <c r="D21" s="6"/>
      <c r="E21" s="15"/>
      <c r="F21" s="15"/>
      <c r="G21" s="20"/>
      <c r="H21" s="9"/>
      <c r="I21" s="11"/>
      <c r="J21" s="13" t="str">
        <f t="shared" si="1"/>
        <v/>
      </c>
      <c r="L21" s="40" t="str" cm="1">
        <f t="array" ref="L21">IFERROR(_xlfn.IFS(D21="A",7,D21="B",5,D21="C",3,D21="D",1,D21="E",0),"")</f>
        <v/>
      </c>
      <c r="M21" s="40" t="str">
        <f t="shared" si="3"/>
        <v/>
      </c>
      <c r="O21" s="38" t="str">
        <f t="shared" si="4"/>
        <v/>
      </c>
      <c r="R21" s="38" t="s">
        <v>38</v>
      </c>
      <c r="W21" s="43"/>
    </row>
    <row r="22" spans="1:23" s="38" customFormat="1" ht="35.65" customHeight="1" x14ac:dyDescent="0.15">
      <c r="A22" s="4"/>
      <c r="B22" s="45"/>
      <c r="C22" s="31"/>
      <c r="D22" s="6"/>
      <c r="E22" s="15"/>
      <c r="F22" s="15"/>
      <c r="G22" s="20"/>
      <c r="H22" s="9"/>
      <c r="I22" s="11"/>
      <c r="J22" s="13" t="str">
        <f t="shared" si="1"/>
        <v/>
      </c>
      <c r="L22" s="40" t="str" cm="1">
        <f t="array" ref="L22">IFERROR(_xlfn.IFS(D22="A",7,D22="B",5,D22="C",3,D22="D",1,D22="E",0),"")</f>
        <v/>
      </c>
      <c r="M22" s="40" t="str">
        <f t="shared" si="3"/>
        <v/>
      </c>
      <c r="O22" s="38" t="str">
        <f t="shared" si="4"/>
        <v/>
      </c>
      <c r="W22" s="43"/>
    </row>
    <row r="23" spans="1:23" s="38" customFormat="1" ht="35.65" customHeight="1" x14ac:dyDescent="0.15">
      <c r="A23" s="4"/>
      <c r="B23" s="45"/>
      <c r="C23" s="31"/>
      <c r="D23" s="6"/>
      <c r="E23" s="15"/>
      <c r="F23" s="15"/>
      <c r="G23" s="20"/>
      <c r="H23" s="9"/>
      <c r="I23" s="11"/>
      <c r="J23" s="13" t="str">
        <f t="shared" si="1"/>
        <v/>
      </c>
      <c r="L23" s="40" t="str" cm="1">
        <f t="array" ref="L23">IFERROR(_xlfn.IFS(D23="A",7,D23="B",5,D23="C",3,D23="D",1,D23="E",0),"")</f>
        <v/>
      </c>
      <c r="M23" s="40" t="str">
        <f t="shared" si="3"/>
        <v/>
      </c>
      <c r="O23" s="38" t="str">
        <f t="shared" si="4"/>
        <v/>
      </c>
      <c r="W23" s="43"/>
    </row>
    <row r="24" spans="1:23" s="38" customFormat="1" ht="35.65" customHeight="1" x14ac:dyDescent="0.15">
      <c r="A24" s="4"/>
      <c r="B24" s="34">
        <f ca="1">P17</f>
        <v>0</v>
      </c>
      <c r="C24" s="31"/>
      <c r="D24" s="6"/>
      <c r="E24" s="15"/>
      <c r="F24" s="15"/>
      <c r="G24" s="20"/>
      <c r="H24" s="9"/>
      <c r="I24" s="11"/>
      <c r="J24" s="13" t="str">
        <f t="shared" si="1"/>
        <v/>
      </c>
      <c r="L24" s="40" t="str" cm="1">
        <f t="array" ref="L24">IFERROR(_xlfn.IFS(D24="A",7,D24="B",5,D24="C",3,D24="D",1,D24="E",0),"")</f>
        <v/>
      </c>
      <c r="M24" s="40" t="str">
        <f t="shared" si="3"/>
        <v/>
      </c>
      <c r="O24" s="38" t="str">
        <f t="shared" si="4"/>
        <v/>
      </c>
      <c r="W24" s="43"/>
    </row>
    <row r="25" spans="1:23" ht="35.65" customHeight="1" x14ac:dyDescent="0.15">
      <c r="A25" s="1"/>
      <c r="B25" s="1"/>
      <c r="C25" s="1"/>
      <c r="D25" s="1"/>
      <c r="E25" s="24">
        <v>12000</v>
      </c>
      <c r="F25" s="27">
        <v>0</v>
      </c>
      <c r="G25" s="28">
        <f>E25*F25</f>
        <v>0</v>
      </c>
      <c r="H25" s="1"/>
      <c r="I25" s="29" t="s">
        <v>45</v>
      </c>
      <c r="J25" s="1"/>
    </row>
    <row r="26" spans="1:23" ht="35.65" customHeight="1" x14ac:dyDescent="0.15">
      <c r="A26" s="1"/>
      <c r="B26" s="1"/>
      <c r="C26" s="1"/>
      <c r="D26" s="1"/>
      <c r="E26" s="24">
        <v>9000</v>
      </c>
      <c r="F26" s="27">
        <v>0</v>
      </c>
      <c r="G26" s="28">
        <f>E26*F26</f>
        <v>0</v>
      </c>
      <c r="H26" s="1"/>
      <c r="I26" s="1"/>
      <c r="J26" s="1"/>
    </row>
    <row r="27" spans="1:23" ht="35.65" customHeight="1" x14ac:dyDescent="0.15">
      <c r="A27" s="1"/>
      <c r="B27" s="1"/>
      <c r="C27" s="1"/>
      <c r="D27" s="1"/>
      <c r="E27" s="16" t="s">
        <v>40</v>
      </c>
      <c r="F27" s="1"/>
      <c r="G27" s="1"/>
      <c r="H27" s="1"/>
      <c r="I27" s="1"/>
      <c r="J27" s="1"/>
    </row>
    <row r="28" spans="1:23" ht="35.65" customHeight="1" x14ac:dyDescent="0.15"/>
    <row r="29" spans="1:23" ht="35.65" customHeight="1" x14ac:dyDescent="0.15"/>
    <row r="30" spans="1:23" ht="35.65" customHeight="1" x14ac:dyDescent="0.15"/>
    <row r="31" spans="1:23" ht="35.65" customHeight="1" x14ac:dyDescent="0.15"/>
    <row r="32" spans="1:23" ht="35.65" customHeight="1" x14ac:dyDescent="0.15"/>
    <row r="33" ht="35.65" customHeight="1" x14ac:dyDescent="0.15"/>
    <row r="34" ht="35.65" customHeight="1" x14ac:dyDescent="0.15"/>
    <row r="35" ht="35.65" customHeight="1" x14ac:dyDescent="0.15"/>
    <row r="36" ht="35.65" customHeight="1" x14ac:dyDescent="0.15"/>
    <row r="37" ht="35.65" customHeight="1" x14ac:dyDescent="0.15"/>
    <row r="38" ht="35.65" customHeight="1" x14ac:dyDescent="0.15"/>
    <row r="39" ht="35.65" customHeight="1" x14ac:dyDescent="0.15"/>
    <row r="40" ht="35.65" customHeight="1" x14ac:dyDescent="0.15"/>
    <row r="41" ht="35.65" customHeight="1" x14ac:dyDescent="0.15"/>
    <row r="42" ht="35.65" customHeight="1" x14ac:dyDescent="0.15"/>
    <row r="43" ht="35.65" customHeight="1" x14ac:dyDescent="0.15"/>
    <row r="44" ht="35.65" customHeight="1" x14ac:dyDescent="0.15"/>
    <row r="45" ht="35.65" customHeight="1" x14ac:dyDescent="0.15"/>
    <row r="46" ht="35.65" customHeight="1" x14ac:dyDescent="0.15"/>
    <row r="47" ht="35.65" customHeight="1" x14ac:dyDescent="0.15"/>
    <row r="48" ht="35.65" customHeight="1" x14ac:dyDescent="0.15"/>
    <row r="49" ht="35.65" customHeight="1" x14ac:dyDescent="0.15"/>
    <row r="50" ht="35.65" customHeight="1" x14ac:dyDescent="0.15"/>
    <row r="51" ht="35.65" customHeight="1" x14ac:dyDescent="0.15"/>
    <row r="52" ht="35.65" customHeight="1" x14ac:dyDescent="0.15"/>
    <row r="53" ht="35.65" customHeight="1" x14ac:dyDescent="0.15"/>
    <row r="54" ht="35.65" customHeight="1" x14ac:dyDescent="0.15"/>
    <row r="55" ht="35.65" customHeight="1" x14ac:dyDescent="0.15"/>
    <row r="56" ht="35.65" customHeight="1" x14ac:dyDescent="0.15"/>
    <row r="57" ht="35.65" customHeight="1" x14ac:dyDescent="0.15"/>
    <row r="58" ht="35.65" customHeight="1" x14ac:dyDescent="0.15"/>
    <row r="59" ht="35.65" customHeight="1" x14ac:dyDescent="0.15"/>
    <row r="60" ht="35.65" customHeight="1" x14ac:dyDescent="0.15"/>
    <row r="61" ht="35.65" customHeight="1" x14ac:dyDescent="0.15"/>
    <row r="62" ht="35.65" customHeight="1" x14ac:dyDescent="0.15"/>
    <row r="63" ht="35.65" customHeight="1" x14ac:dyDescent="0.15"/>
    <row r="64" ht="35.65" customHeight="1" x14ac:dyDescent="0.15"/>
    <row r="65" ht="35.65" customHeight="1" x14ac:dyDescent="0.15"/>
    <row r="66" ht="35.65" customHeight="1" x14ac:dyDescent="0.15"/>
    <row r="67" ht="35.65" customHeight="1" x14ac:dyDescent="0.15"/>
    <row r="68" ht="35.65" customHeight="1" x14ac:dyDescent="0.15"/>
    <row r="69" ht="35.65" customHeight="1" x14ac:dyDescent="0.15"/>
    <row r="70" ht="35.65" customHeight="1" x14ac:dyDescent="0.15"/>
    <row r="71" ht="35.65" customHeight="1" x14ac:dyDescent="0.15"/>
    <row r="72" ht="35.65" customHeight="1" x14ac:dyDescent="0.15"/>
    <row r="73" ht="35.65" customHeight="1" x14ac:dyDescent="0.15"/>
    <row r="74" ht="35.65" customHeight="1" x14ac:dyDescent="0.15"/>
    <row r="75" ht="35.65" customHeight="1" x14ac:dyDescent="0.15"/>
    <row r="76" ht="35.65" customHeight="1" x14ac:dyDescent="0.15"/>
    <row r="77" ht="35.65" customHeight="1" x14ac:dyDescent="0.15"/>
    <row r="78" ht="35.65" customHeight="1" x14ac:dyDescent="0.15"/>
    <row r="79" ht="35.65" customHeight="1" x14ac:dyDescent="0.15"/>
    <row r="80" ht="35.65" customHeight="1" x14ac:dyDescent="0.15"/>
    <row r="81" ht="35.65" customHeight="1" x14ac:dyDescent="0.15"/>
    <row r="82" ht="35.65" customHeight="1" x14ac:dyDescent="0.15"/>
    <row r="83" ht="35.65" customHeight="1" x14ac:dyDescent="0.15"/>
    <row r="84" ht="35.65" customHeight="1" x14ac:dyDescent="0.15"/>
    <row r="85" ht="35.65" customHeight="1" x14ac:dyDescent="0.15"/>
    <row r="86" ht="35.65" customHeight="1" x14ac:dyDescent="0.15"/>
    <row r="87" ht="35.65" customHeight="1" x14ac:dyDescent="0.15"/>
    <row r="88" ht="35.65" customHeight="1" x14ac:dyDescent="0.15"/>
    <row r="89" ht="35.65" customHeight="1" x14ac:dyDescent="0.15"/>
    <row r="90" ht="35.65" customHeight="1" x14ac:dyDescent="0.15"/>
    <row r="91" ht="35.65" customHeight="1" x14ac:dyDescent="0.15"/>
    <row r="92" ht="35.65" customHeight="1" x14ac:dyDescent="0.15"/>
    <row r="93" ht="35.65" customHeight="1" x14ac:dyDescent="0.15"/>
    <row r="94" ht="35.65" customHeight="1" x14ac:dyDescent="0.15"/>
    <row r="95" ht="35.65" customHeight="1" x14ac:dyDescent="0.15"/>
    <row r="96" ht="35.65" customHeight="1" x14ac:dyDescent="0.15"/>
    <row r="97" ht="35.65" customHeight="1" x14ac:dyDescent="0.15"/>
    <row r="98" ht="35.65" customHeight="1" x14ac:dyDescent="0.15"/>
    <row r="99" ht="35.65" customHeight="1" x14ac:dyDescent="0.15"/>
    <row r="100" ht="35.65" customHeight="1" x14ac:dyDescent="0.15"/>
    <row r="101" ht="35.65" customHeight="1" x14ac:dyDescent="0.15"/>
    <row r="102" ht="35.65" customHeight="1" x14ac:dyDescent="0.15"/>
    <row r="103" ht="35.65" customHeight="1" x14ac:dyDescent="0.15"/>
    <row r="104" ht="35.65" customHeight="1" x14ac:dyDescent="0.15"/>
    <row r="105" ht="35.65" customHeight="1" x14ac:dyDescent="0.15"/>
    <row r="106" ht="35.65" customHeight="1" x14ac:dyDescent="0.15"/>
    <row r="107" ht="35.65" customHeight="1" x14ac:dyDescent="0.15"/>
    <row r="108" ht="35.65" customHeight="1" x14ac:dyDescent="0.15"/>
    <row r="109" ht="35.65" customHeight="1" x14ac:dyDescent="0.15"/>
    <row r="110" ht="35.65" customHeight="1" x14ac:dyDescent="0.15"/>
    <row r="111" ht="35.65" customHeight="1" x14ac:dyDescent="0.15"/>
    <row r="112" ht="35.65" customHeight="1" x14ac:dyDescent="0.15"/>
    <row r="113" ht="35.65" customHeight="1" x14ac:dyDescent="0.15"/>
    <row r="114" ht="35.65" customHeight="1" x14ac:dyDescent="0.15"/>
    <row r="115" ht="35.65" customHeight="1" x14ac:dyDescent="0.15"/>
    <row r="116" ht="35.65" customHeight="1" x14ac:dyDescent="0.15"/>
    <row r="117" ht="35.65" customHeight="1" x14ac:dyDescent="0.15"/>
    <row r="118" ht="35.65" customHeight="1" x14ac:dyDescent="0.15"/>
    <row r="119" ht="35.65" customHeight="1" x14ac:dyDescent="0.15"/>
    <row r="120" ht="35.65" customHeight="1" x14ac:dyDescent="0.15"/>
    <row r="121" ht="35.65" customHeight="1" x14ac:dyDescent="0.15"/>
    <row r="122" ht="35.65" customHeight="1" x14ac:dyDescent="0.15"/>
    <row r="123" ht="35.65" customHeight="1" x14ac:dyDescent="0.15"/>
    <row r="124" ht="35.65" customHeight="1" x14ac:dyDescent="0.15"/>
    <row r="125" ht="35.65" customHeight="1" x14ac:dyDescent="0.15"/>
    <row r="126" ht="35.65" customHeight="1" x14ac:dyDescent="0.15"/>
    <row r="127" ht="35.65" customHeight="1" x14ac:dyDescent="0.15"/>
    <row r="128" ht="35.65" customHeight="1" x14ac:dyDescent="0.15"/>
    <row r="129" ht="35.65" customHeight="1" x14ac:dyDescent="0.15"/>
    <row r="130" ht="35.65" customHeight="1" x14ac:dyDescent="0.15"/>
    <row r="131" ht="35.65" customHeight="1" x14ac:dyDescent="0.15"/>
    <row r="132" ht="35.65" customHeight="1" x14ac:dyDescent="0.15"/>
    <row r="133" ht="35.65" customHeight="1" x14ac:dyDescent="0.15"/>
    <row r="134" ht="35.65" customHeight="1" x14ac:dyDescent="0.15"/>
    <row r="135" ht="35.65" customHeight="1" x14ac:dyDescent="0.15"/>
    <row r="136" ht="35.65" customHeight="1" x14ac:dyDescent="0.15"/>
    <row r="137" ht="35.65" customHeight="1" x14ac:dyDescent="0.15"/>
    <row r="138" ht="35.65" customHeight="1" x14ac:dyDescent="0.15"/>
    <row r="139" ht="35.65" customHeight="1" x14ac:dyDescent="0.15"/>
    <row r="140" ht="35.65" customHeight="1" x14ac:dyDescent="0.15"/>
    <row r="141" ht="35.65" customHeight="1" x14ac:dyDescent="0.15"/>
    <row r="142" ht="35.65" customHeight="1" x14ac:dyDescent="0.15"/>
    <row r="143" ht="35.65" customHeight="1" x14ac:dyDescent="0.15"/>
    <row r="144" ht="35.65" customHeight="1" x14ac:dyDescent="0.15"/>
    <row r="145" ht="35.65" customHeight="1" x14ac:dyDescent="0.15"/>
    <row r="146" ht="35.65" customHeight="1" x14ac:dyDescent="0.15"/>
    <row r="147" ht="35.65" customHeight="1" x14ac:dyDescent="0.15"/>
    <row r="148" ht="35.65" customHeight="1" x14ac:dyDescent="0.15"/>
    <row r="149" ht="35.65" customHeight="1" x14ac:dyDescent="0.15"/>
    <row r="150" ht="35.65" customHeight="1" x14ac:dyDescent="0.15"/>
    <row r="151" ht="35.65" customHeight="1" x14ac:dyDescent="0.15"/>
    <row r="152" ht="35.65" customHeight="1" x14ac:dyDescent="0.15"/>
    <row r="153" ht="35.65" customHeight="1" x14ac:dyDescent="0.15"/>
    <row r="154" ht="35.65" customHeight="1" x14ac:dyDescent="0.15"/>
    <row r="155" ht="35.65" customHeight="1" x14ac:dyDescent="0.15"/>
    <row r="156" ht="35.65" customHeight="1" x14ac:dyDescent="0.15"/>
    <row r="157" ht="35.65" customHeight="1" x14ac:dyDescent="0.15"/>
    <row r="158" ht="35.65" customHeight="1" x14ac:dyDescent="0.15"/>
    <row r="159" ht="35.65" customHeight="1" x14ac:dyDescent="0.15"/>
    <row r="160" ht="35.65" customHeight="1" x14ac:dyDescent="0.15"/>
    <row r="161" ht="35.65" customHeight="1" x14ac:dyDescent="0.15"/>
    <row r="162" ht="35.65" customHeight="1" x14ac:dyDescent="0.15"/>
    <row r="163" ht="35.65" customHeight="1" x14ac:dyDescent="0.15"/>
    <row r="164" ht="35.65" customHeight="1" x14ac:dyDescent="0.15"/>
    <row r="165" ht="35.65" customHeight="1" x14ac:dyDescent="0.15"/>
    <row r="166" ht="35.65" customHeight="1" x14ac:dyDescent="0.15"/>
    <row r="167" ht="35.65" customHeight="1" x14ac:dyDescent="0.15"/>
    <row r="168" ht="35.65" customHeight="1" x14ac:dyDescent="0.15"/>
    <row r="169" ht="35.65" customHeight="1" x14ac:dyDescent="0.15"/>
    <row r="170" ht="35.65" customHeight="1" x14ac:dyDescent="0.15"/>
    <row r="171" ht="35.65" customHeight="1" x14ac:dyDescent="0.15"/>
    <row r="172" ht="35.65" customHeight="1" x14ac:dyDescent="0.15"/>
    <row r="173" ht="35.65" customHeight="1" x14ac:dyDescent="0.15"/>
    <row r="174" ht="35.65" customHeight="1" x14ac:dyDescent="0.15"/>
    <row r="175" ht="35.65" customHeight="1" x14ac:dyDescent="0.15"/>
    <row r="176" ht="35.65" customHeight="1" x14ac:dyDescent="0.15"/>
    <row r="177" ht="35.65" customHeight="1" x14ac:dyDescent="0.15"/>
    <row r="178" ht="35.65" customHeight="1" x14ac:dyDescent="0.15"/>
    <row r="179" ht="35.65" customHeight="1" x14ac:dyDescent="0.15"/>
    <row r="180" ht="35.65" customHeight="1" x14ac:dyDescent="0.15"/>
    <row r="181" ht="35.65" customHeight="1" x14ac:dyDescent="0.15"/>
    <row r="182" ht="35.65" customHeight="1" x14ac:dyDescent="0.15"/>
    <row r="183" ht="35.65" customHeight="1" x14ac:dyDescent="0.15"/>
    <row r="184" ht="35.65" customHeight="1" x14ac:dyDescent="0.15"/>
    <row r="185" ht="35.65" customHeight="1" x14ac:dyDescent="0.15"/>
    <row r="186" ht="35.65" customHeight="1" x14ac:dyDescent="0.15"/>
    <row r="187" ht="35.65" customHeight="1" x14ac:dyDescent="0.15"/>
    <row r="188" ht="35.65" customHeight="1" x14ac:dyDescent="0.15"/>
    <row r="189" ht="35.65" customHeight="1" x14ac:dyDescent="0.15"/>
    <row r="190" ht="35.65" customHeight="1" x14ac:dyDescent="0.15"/>
    <row r="191" ht="35.65" customHeight="1" x14ac:dyDescent="0.15"/>
    <row r="192" ht="35.65" customHeight="1" x14ac:dyDescent="0.15"/>
    <row r="193" ht="35.65" customHeight="1" x14ac:dyDescent="0.15"/>
    <row r="194" ht="35.65" customHeight="1" x14ac:dyDescent="0.15"/>
    <row r="195" ht="35.65" customHeight="1" x14ac:dyDescent="0.15"/>
    <row r="196" ht="35.65" customHeight="1" x14ac:dyDescent="0.15"/>
    <row r="197" ht="35.65" customHeight="1" x14ac:dyDescent="0.15"/>
    <row r="198" ht="35.65" customHeight="1" x14ac:dyDescent="0.15"/>
    <row r="199" ht="35.65" customHeight="1" x14ac:dyDescent="0.15"/>
    <row r="200" ht="35.65" customHeight="1" x14ac:dyDescent="0.15"/>
    <row r="201" ht="35.65" customHeight="1" x14ac:dyDescent="0.15"/>
    <row r="202" ht="35.65" customHeight="1" x14ac:dyDescent="0.15"/>
    <row r="203" ht="35.65" customHeight="1" x14ac:dyDescent="0.15"/>
    <row r="204" ht="35.65" customHeight="1" x14ac:dyDescent="0.15"/>
    <row r="205" ht="35.65" customHeight="1" x14ac:dyDescent="0.15"/>
  </sheetData>
  <sheetProtection algorithmName="SHA-512" hashValue="uoYHMN3/il5byFKQjtnzrZstgfzztPN1uYxNaBuaDRUvQuCtDMEWQ8EdTGkKhLoC0hqbCip1eJDvG2fY/QPNtg==" saltValue="ZUQ4/xHVpHRStpiwv7wRbg==" spinCount="100000" sheet="1" selectLockedCells="1"/>
  <mergeCells count="5">
    <mergeCell ref="C4:D4"/>
    <mergeCell ref="C5:D5"/>
    <mergeCell ref="C6:D6"/>
    <mergeCell ref="B10:B15"/>
    <mergeCell ref="B18:B23"/>
  </mergeCells>
  <phoneticPr fontId="1"/>
  <conditionalFormatting sqref="F25:F26">
    <cfRule type="cellIs" dxfId="2" priority="2" operator="equal">
      <formula>0</formula>
    </cfRule>
    <cfRule type="cellIs" dxfId="1" priority="4" operator="equal">
      <formula>0</formula>
    </cfRule>
  </conditionalFormatting>
  <conditionalFormatting sqref="G25:G26">
    <cfRule type="cellIs" dxfId="0" priority="1" operator="equal">
      <formula>0</formula>
    </cfRule>
  </conditionalFormatting>
  <dataValidations count="4">
    <dataValidation imeMode="off" allowBlank="1" showInputMessage="1" showErrorMessage="1" sqref="I5:I6 I9:I24" xr:uid="{C3B8EE9F-B906-4054-B041-218B648C7148}"/>
    <dataValidation type="date" allowBlank="1" showInputMessage="1" showErrorMessage="1" sqref="I2 H9:H24" xr:uid="{2E29274F-8C4E-4263-9F77-1A12D9ABDFBE}">
      <formula1>1</formula1>
      <formula2>54789</formula2>
    </dataValidation>
    <dataValidation type="list" allowBlank="1" showInputMessage="1" showErrorMessage="1" sqref="D9:D24" xr:uid="{2D72A86C-2D12-4368-9B1B-B655D263F117}">
      <formula1>$R$9:$R$13</formula1>
    </dataValidation>
    <dataValidation type="list" allowBlank="1" showInputMessage="1" showErrorMessage="1" sqref="C9:C24" xr:uid="{F49E2E37-DF0C-4EC0-A59D-EB78A724FD70}">
      <formula1>$Q$9:$Q$10</formula1>
    </dataValidation>
  </dataValidations>
  <pageMargins left="0.7" right="0.7" top="0.75" bottom="0.75" header="0.3" footer="0.3"/>
  <pageSetup paperSize="9" scale="5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クラス別</vt:lpstr>
      <vt:lpstr>団体戦 </vt:lpstr>
      <vt:lpstr>クラス別!Print_Area</vt:lpstr>
      <vt:lpstr>'団体戦 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take</dc:creator>
  <cp:lastModifiedBy>yukinao takeshita</cp:lastModifiedBy>
  <cp:lastPrinted>2024-01-20T05:38:31Z</cp:lastPrinted>
  <dcterms:created xsi:type="dcterms:W3CDTF">2018-05-18T17:20:31Z</dcterms:created>
  <dcterms:modified xsi:type="dcterms:W3CDTF">2026-06-01T13:36:33Z</dcterms:modified>
</cp:coreProperties>
</file>